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730"/>
  <workbookPr autoCompressPictures="0" defaultThemeVersion="124226"/>
  <mc:AlternateContent xmlns:mc="http://schemas.openxmlformats.org/markup-compatibility/2006">
    <mc:Choice Requires="x15">
      <x15ac:absPath xmlns:x15ac="http://schemas.microsoft.com/office/spreadsheetml/2010/11/ac" url="F:\Relatório Autoavaliação\2019\"/>
    </mc:Choice>
  </mc:AlternateContent>
  <xr:revisionPtr revIDLastSave="0" documentId="8_{CE2EEE7F-C0B2-487D-99DC-4321296110E4}" xr6:coauthVersionLast="36" xr6:coauthVersionMax="36" xr10:uidLastSave="{00000000-0000-0000-0000-000000000000}"/>
  <bookViews>
    <workbookView xWindow="0" yWindow="0" windowWidth="19200" windowHeight="7160" tabRatio="446" firstSheet="1" activeTab="1" xr2:uid="{00000000-000D-0000-FFFF-FFFF00000000}"/>
  </bookViews>
  <sheets>
    <sheet name="Inicial" sheetId="8" r:id="rId1"/>
    <sheet name="Pg1" sheetId="23" r:id="rId2"/>
    <sheet name="Pg2" sheetId="26" r:id="rId3"/>
    <sheet name="Pg3" sheetId="27" r:id="rId4"/>
    <sheet name="Pg4" sheetId="28" r:id="rId5"/>
    <sheet name="Pg5" sheetId="29" r:id="rId6"/>
    <sheet name="Pg6" sheetId="30" r:id="rId7"/>
    <sheet name="Pg7" sheetId="31" r:id="rId8"/>
    <sheet name="Pg8" sheetId="32" r:id="rId9"/>
    <sheet name="Resumo" sheetId="20" r:id="rId10"/>
    <sheet name="Níveis" sheetId="24" state="hidden" r:id="rId11"/>
    <sheet name="Níveis por Tipologia" sheetId="18" state="hidden" r:id="rId12"/>
    <sheet name="Variáveis" sheetId="33" state="hidden" r:id="rId13"/>
  </sheets>
  <definedNames>
    <definedName name="_xlnm.Print_Area" localSheetId="0">Inicial!$A$1:$V$58</definedName>
    <definedName name="_xlnm.Print_Area" localSheetId="1">'Pg1'!$A$1:$X$90</definedName>
    <definedName name="_xlnm.Print_Area" localSheetId="2">'Pg2'!$A$1:$V$90</definedName>
    <definedName name="_xlnm.Print_Area" localSheetId="3">'Pg3'!$A$1:$V$90</definedName>
    <definedName name="_xlnm.Print_Area" localSheetId="4">'Pg4'!$A$1:$V$90</definedName>
    <definedName name="_xlnm.Print_Area" localSheetId="5">'Pg5'!$A$1:$V$90</definedName>
    <definedName name="_xlnm.Print_Area" localSheetId="6">'Pg6'!$A$1:$V$90</definedName>
    <definedName name="_xlnm.Print_Area" localSheetId="7">'Pg7'!$A$1:$V$90</definedName>
    <definedName name="_xlnm.Print_Area" localSheetId="8">'Pg8'!$A$1:$V$90</definedName>
    <definedName name="_xlnm.Print_Area" localSheetId="9">Resumo!$A$1:$V$69</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S19" i="8" l="1"/>
  <c r="X44" i="20" s="1"/>
  <c r="N44" i="20"/>
  <c r="N43" i="20"/>
  <c r="S6" i="20"/>
  <c r="S6" i="32"/>
  <c r="S6" i="31"/>
  <c r="S6" i="30"/>
  <c r="S6" i="29"/>
  <c r="S6" i="28"/>
  <c r="S6" i="27"/>
  <c r="S6" i="26"/>
  <c r="S6" i="23"/>
  <c r="N61" i="20"/>
  <c r="N60" i="20"/>
  <c r="N59" i="20"/>
  <c r="N58" i="20"/>
  <c r="N57" i="20"/>
  <c r="N56" i="20"/>
  <c r="N55" i="20"/>
  <c r="N54" i="20"/>
  <c r="N48" i="20"/>
  <c r="N47" i="20"/>
  <c r="N46" i="20"/>
  <c r="N45" i="20"/>
  <c r="N37" i="20"/>
  <c r="N36" i="20"/>
  <c r="N35" i="20"/>
  <c r="N34" i="20"/>
  <c r="N33" i="20"/>
  <c r="N32" i="20"/>
  <c r="N31" i="20"/>
  <c r="N30" i="20"/>
  <c r="N24" i="20"/>
  <c r="N23" i="20"/>
  <c r="N22" i="20"/>
  <c r="N21" i="20"/>
  <c r="N20" i="20"/>
  <c r="N19" i="20"/>
  <c r="N18" i="20"/>
  <c r="N17" i="20"/>
  <c r="N16" i="20"/>
  <c r="N15" i="20"/>
  <c r="P23" i="8"/>
  <c r="Q19" i="8"/>
  <c r="B13" i="23"/>
  <c r="M68" i="20"/>
  <c r="M67" i="20"/>
  <c r="B68" i="20"/>
  <c r="B67" i="20"/>
  <c r="B73" i="32"/>
  <c r="B53" i="32"/>
  <c r="B33" i="32"/>
  <c r="B13" i="32"/>
  <c r="B73" i="31"/>
  <c r="B53" i="31"/>
  <c r="B33" i="31"/>
  <c r="B13" i="31"/>
  <c r="B73" i="30"/>
  <c r="B53" i="30"/>
  <c r="B33" i="30"/>
  <c r="B13" i="30"/>
  <c r="B74" i="29"/>
  <c r="B53" i="29"/>
  <c r="B33" i="29"/>
  <c r="B13" i="29"/>
  <c r="B73" i="28"/>
  <c r="B53" i="28"/>
  <c r="B33" i="28"/>
  <c r="B13" i="28"/>
  <c r="B73" i="27"/>
  <c r="B53" i="27"/>
  <c r="B33" i="27"/>
  <c r="B13" i="27"/>
  <c r="B73" i="26"/>
  <c r="B53" i="26"/>
  <c r="B33" i="26"/>
  <c r="B13" i="26"/>
  <c r="B73" i="23"/>
  <c r="B53" i="23"/>
  <c r="B33" i="23"/>
  <c r="Q44" i="20" l="1"/>
  <c r="X58" i="20"/>
  <c r="Q58" i="20" s="1"/>
  <c r="X45" i="20"/>
  <c r="Q45" i="20" s="1"/>
  <c r="X30" i="20"/>
  <c r="Q30" i="20" s="1"/>
  <c r="X17" i="20"/>
  <c r="Q17" i="20" s="1"/>
  <c r="X57" i="20"/>
  <c r="Q57" i="20" s="1"/>
  <c r="X37" i="20"/>
  <c r="Q37" i="20" s="1"/>
  <c r="X24" i="20"/>
  <c r="Q24" i="20" s="1"/>
  <c r="X16" i="20"/>
  <c r="Q16" i="20" s="1"/>
  <c r="X35" i="20"/>
  <c r="Q35" i="20" s="1"/>
  <c r="X59" i="20"/>
  <c r="Q59" i="20" s="1"/>
  <c r="X46" i="20"/>
  <c r="Q46" i="20" s="1"/>
  <c r="X31" i="20"/>
  <c r="Q31" i="20" s="1"/>
  <c r="X18" i="20"/>
  <c r="Q18" i="20" s="1"/>
  <c r="X56" i="20"/>
  <c r="Q56" i="20" s="1"/>
  <c r="X36" i="20"/>
  <c r="Q36" i="20" s="1"/>
  <c r="X23" i="20"/>
  <c r="Q23" i="20" s="1"/>
  <c r="X22" i="20"/>
  <c r="Q22" i="20" s="1"/>
  <c r="X43" i="20"/>
  <c r="Q43" i="20" s="1"/>
  <c r="X55" i="20"/>
  <c r="Q55" i="20" s="1"/>
  <c r="X20" i="20"/>
  <c r="Q20" i="20" s="1"/>
  <c r="X15" i="20"/>
  <c r="Q15" i="20" s="1"/>
  <c r="X54" i="20"/>
  <c r="Q54" i="20" s="1"/>
  <c r="X34" i="20"/>
  <c r="Q34" i="20" s="1"/>
  <c r="X21" i="20"/>
  <c r="Q21" i="20" s="1"/>
  <c r="X61" i="20"/>
  <c r="Q61" i="20" s="1"/>
  <c r="X48" i="20"/>
  <c r="Q48" i="20" s="1"/>
  <c r="X33" i="20"/>
  <c r="Q33" i="20" s="1"/>
  <c r="X60" i="20"/>
  <c r="Q60" i="20" s="1"/>
  <c r="X47" i="20"/>
  <c r="Q47" i="20" s="1"/>
  <c r="X32" i="20"/>
  <c r="Q32" i="20" s="1"/>
  <c r="X19" i="20"/>
  <c r="Q19" i="20"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Paulo</author>
  </authors>
  <commentList>
    <comment ref="G11" authorId="0" shapeId="0" xr:uid="{00000000-0006-0000-0000-000001000000}">
      <text>
        <r>
          <rPr>
            <sz val="9"/>
            <color indexed="81"/>
            <rFont val="Tahoma"/>
            <family val="2"/>
          </rPr>
          <t>Informar o nome completo da Entidade Estadual</t>
        </r>
      </text>
    </comment>
    <comment ref="G13" authorId="0" shapeId="0" xr:uid="{00000000-0006-0000-0000-000002000000}">
      <text>
        <r>
          <rPr>
            <sz val="9"/>
            <color indexed="81"/>
            <rFont val="Tahoma"/>
            <family val="2"/>
          </rPr>
          <t>Informar o nome completo do representante legal da Entidade Estadual</t>
        </r>
      </text>
    </comment>
    <comment ref="G15" authorId="0" shapeId="0" xr:uid="{00000000-0006-0000-0000-000003000000}">
      <text>
        <r>
          <rPr>
            <sz val="9"/>
            <color indexed="81"/>
            <rFont val="Tahoma"/>
            <family val="2"/>
          </rPr>
          <t>Informar o nome completo do Conselho Estadual</t>
        </r>
      </text>
    </comment>
    <comment ref="G17" authorId="0" shapeId="0" xr:uid="{00000000-0006-0000-0000-000004000000}">
      <text>
        <r>
          <rPr>
            <sz val="9"/>
            <color indexed="81"/>
            <rFont val="Tahoma"/>
            <family val="2"/>
          </rPr>
          <t>Informar o nome completo do representante legal do Conselho Estadual</t>
        </r>
      </text>
    </comment>
    <comment ref="G19" authorId="0" shapeId="0" xr:uid="{00000000-0006-0000-0000-000005000000}">
      <text>
        <r>
          <rPr>
            <sz val="9"/>
            <color indexed="81"/>
            <rFont val="Tahoma"/>
            <family val="2"/>
          </rPr>
          <t>Informar o Decreto Estadual de adesão ao 
Pacto Nacional pela Gestão das Águas</t>
        </r>
      </text>
    </comment>
  </commentList>
</comments>
</file>

<file path=xl/sharedStrings.xml><?xml version="1.0" encoding="utf-8"?>
<sst xmlns="http://schemas.openxmlformats.org/spreadsheetml/2006/main" count="1619" uniqueCount="398">
  <si>
    <t>A</t>
  </si>
  <si>
    <t>B</t>
  </si>
  <si>
    <t>C</t>
  </si>
  <si>
    <t>D</t>
  </si>
  <si>
    <t>Identificação</t>
  </si>
  <si>
    <t>Entidade Estadual:</t>
  </si>
  <si>
    <t>Decreto Estadual:</t>
  </si>
  <si>
    <t>Programa de Consolidação do Pacto Nacional pela Gestão das Águas - PROGESTÃO</t>
  </si>
  <si>
    <t>Contrato:</t>
  </si>
  <si>
    <t>Conselho Estadual:</t>
  </si>
  <si>
    <t>Variáveis a serem avaliadas</t>
  </si>
  <si>
    <t>Tipologia</t>
  </si>
  <si>
    <r>
      <t>N</t>
    </r>
    <r>
      <rPr>
        <b/>
        <u/>
        <vertAlign val="superscript"/>
        <sz val="12"/>
        <color indexed="8"/>
        <rFont val="Arial"/>
        <family val="2"/>
      </rPr>
      <t>o</t>
    </r>
  </si>
  <si>
    <t>1.1</t>
  </si>
  <si>
    <t>Organização Institucional do Modelo de Gestão</t>
  </si>
  <si>
    <t>1.2</t>
  </si>
  <si>
    <t>Organismo(s) Coordenador/Gestor</t>
  </si>
  <si>
    <t>1.3</t>
  </si>
  <si>
    <t>Gestão de Processos</t>
  </si>
  <si>
    <t>1.4</t>
  </si>
  <si>
    <t>Arcabouço Legal</t>
  </si>
  <si>
    <t>1.5</t>
  </si>
  <si>
    <t>Conselho Estadual de Recursos Hídricos</t>
  </si>
  <si>
    <t>1.6</t>
  </si>
  <si>
    <t>Comitês de Bacias e Organismos Colegiados</t>
  </si>
  <si>
    <t>1.7</t>
  </si>
  <si>
    <t>Agências de Água e Entidades Delegatárias</t>
  </si>
  <si>
    <t>1.8</t>
  </si>
  <si>
    <t>Comunicação Social e Difusão</t>
  </si>
  <si>
    <t>1.9</t>
  </si>
  <si>
    <t>Capacitação Setorial</t>
  </si>
  <si>
    <t>1.10</t>
  </si>
  <si>
    <t>Articulação com Setores Usuários e Transversais</t>
  </si>
  <si>
    <t>2.1</t>
  </si>
  <si>
    <t>Balanço Hídrico</t>
  </si>
  <si>
    <t>2.2</t>
  </si>
  <si>
    <t>Divisão Hidrográfica</t>
  </si>
  <si>
    <t>2.3</t>
  </si>
  <si>
    <t>Planejamento Estratégico Institucional</t>
  </si>
  <si>
    <t>2.4</t>
  </si>
  <si>
    <t>Plano Estadual de Recursos Hídricos</t>
  </si>
  <si>
    <t>2.5</t>
  </si>
  <si>
    <t>Planos de Bacias</t>
  </si>
  <si>
    <t>2.6</t>
  </si>
  <si>
    <t>Enquadramento</t>
  </si>
  <si>
    <t>2.7</t>
  </si>
  <si>
    <t>Estudos Especiais de Gestão</t>
  </si>
  <si>
    <t>2.8</t>
  </si>
  <si>
    <t>Modelos e Sistemas de Suporte à Decisão</t>
  </si>
  <si>
    <t>3.1</t>
  </si>
  <si>
    <t>Base Cartográfica</t>
  </si>
  <si>
    <t>3.2</t>
  </si>
  <si>
    <t>Cadastros de Usuários e Infraestrutura</t>
  </si>
  <si>
    <t>3.3</t>
  </si>
  <si>
    <t>Monitoramento Hidrometeorológico</t>
  </si>
  <si>
    <t>3.4</t>
  </si>
  <si>
    <t>Monitoramento de Qualidade de Água</t>
  </si>
  <si>
    <t>3.5</t>
  </si>
  <si>
    <t>Sistema de Informações</t>
  </si>
  <si>
    <t>3.6</t>
  </si>
  <si>
    <t>Pesquisa, Desenvolvimento e Inovação</t>
  </si>
  <si>
    <t>4.1</t>
  </si>
  <si>
    <t>Outorga de direito de uso</t>
  </si>
  <si>
    <t>4.2</t>
  </si>
  <si>
    <t xml:space="preserve">Fiscalização </t>
  </si>
  <si>
    <t>4.3</t>
  </si>
  <si>
    <t>Cobrança</t>
  </si>
  <si>
    <t>4.4</t>
  </si>
  <si>
    <t>Sustentabilidade Financeira do Sistema de Gestão</t>
  </si>
  <si>
    <t>4.5</t>
  </si>
  <si>
    <t>Infraestrutura Hídrica</t>
  </si>
  <si>
    <t>4.6</t>
  </si>
  <si>
    <t>Gestão e Controle de Eventos Críticos</t>
  </si>
  <si>
    <t>4.7</t>
  </si>
  <si>
    <t>Fundo Estadual de Recursos Hídricos</t>
  </si>
  <si>
    <t>4.8</t>
  </si>
  <si>
    <t>Programas Indutores</t>
  </si>
  <si>
    <t>Variáveis</t>
  </si>
  <si>
    <t>Sim</t>
  </si>
  <si>
    <t>Avaliação Facultativa</t>
  </si>
  <si>
    <t>Não</t>
  </si>
  <si>
    <t>META II.2 – Variáveis Legais, Institucionais e de Articulação Social</t>
  </si>
  <si>
    <t>META II.3 –  Variáveis de Planejamento</t>
  </si>
  <si>
    <t>1.1)</t>
  </si>
  <si>
    <t>1.2)</t>
  </si>
  <si>
    <t>1.3)</t>
  </si>
  <si>
    <t>1.4)</t>
  </si>
  <si>
    <t>1.5)</t>
  </si>
  <si>
    <t>1.6)</t>
  </si>
  <si>
    <t>1.7)</t>
  </si>
  <si>
    <t>1.8)</t>
  </si>
  <si>
    <t>1.9)</t>
  </si>
  <si>
    <t>1.10)</t>
  </si>
  <si>
    <t>2.1)</t>
  </si>
  <si>
    <t>2.2)</t>
  </si>
  <si>
    <t>2.3)</t>
  </si>
  <si>
    <t>2.4)</t>
  </si>
  <si>
    <t>2.5)</t>
  </si>
  <si>
    <t>2.6)</t>
  </si>
  <si>
    <t>2.7)</t>
  </si>
  <si>
    <t>2.8)</t>
  </si>
  <si>
    <t>3.1)</t>
  </si>
  <si>
    <t>3.2)</t>
  </si>
  <si>
    <t>3.4)</t>
  </si>
  <si>
    <t>3.5)</t>
  </si>
  <si>
    <t>3.6)</t>
  </si>
  <si>
    <t>4.1)</t>
  </si>
  <si>
    <t>4.2)</t>
  </si>
  <si>
    <t>4.3)</t>
  </si>
  <si>
    <t>4.4)</t>
  </si>
  <si>
    <t>4.5)</t>
  </si>
  <si>
    <t>4.6)</t>
  </si>
  <si>
    <t>4.7)</t>
  </si>
  <si>
    <t>4.8)</t>
  </si>
  <si>
    <t>META II.4 –  Variáveis de Informação e Suporte</t>
  </si>
  <si>
    <t>META II.5 –  Variáveis Operacionais</t>
  </si>
  <si>
    <t>3.3)</t>
  </si>
  <si>
    <t>Variável 1.1. Organização Institucional do Sistema de Gestão</t>
  </si>
  <si>
    <t xml:space="preserve">Autoavaliação: </t>
  </si>
  <si>
    <t>Tem alguma área da Administração Pública atuando na gestão de recursos hídricos, mas esta área ainda não está completamente estruturada e/ou existe algum tipo de conflito com obras, gestão ambiental ou com os setores usuários.</t>
  </si>
  <si>
    <t>Não tem nenhuma área da Administração Pública atuando na gestão de recursos hídricos ou esta área encontra-se completamente desestruturada.</t>
  </si>
  <si>
    <t>Tem alguma área da Administração Pública atuando na gestão de recursos hídricos, a qual encontra-se razoavelmente estruturada, sem conflitos com obras, gestão ambiental ou com os setores usuários.</t>
  </si>
  <si>
    <t>Tem uma área específica da Administração Pública para gestão de recursos hídricos (Secretaria e Organismo Gestor), mas existem problemas de falta de articulação, incompatibilidades ou conflitos de competências com outras áreas (ex. obras, gestão ambiental).</t>
  </si>
  <si>
    <t>Tem uma área específica da Administração Pública para gestão de recursos hídricos (Secretaria e Organismo Gestor), a qual encontra-se razoavelmente estruturada, e os problemas de falta de articulação, incompatibilidades ou conflitos de competências com outras áreas (ex. obras, gestão ambiental) não existem ou não são importantes.</t>
  </si>
  <si>
    <t>UF:</t>
  </si>
  <si>
    <t>1) Identificação</t>
  </si>
  <si>
    <t>2) Informações Gerais</t>
  </si>
  <si>
    <t>3) Instruções para preenchimento</t>
  </si>
  <si>
    <t>Variável 1.2. Organismo(s) Coordenador/Gestor</t>
  </si>
  <si>
    <t>Variável 1.3. Gestão de Processos</t>
  </si>
  <si>
    <t>Variável 1.4. Arcabouço Legal</t>
  </si>
  <si>
    <t>Os Organismos Coordenador e Gestor não existem ou correspondem a um área ou departamento de alguma Secretaria que ainda está inoperante ou pouco operante</t>
  </si>
  <si>
    <t>Os Organismos Coordenador e Gestor existem e são uma mesma entidade, que ainda não está plenamente estruturada (faltam recursos materiais e humanos) e/ou operante (algumas atribuições institucionais ainda não são executadas).</t>
  </si>
  <si>
    <t>Os Organismos Coordenador e Gestor existem e são uma mesma entidade, que está plenamente estruturada (dispões dos recursos materiais e humanos necessários) e operante (todas atribuições institucionais são executadas satisfatoriamente)</t>
  </si>
  <si>
    <t>Os Organismos Coordenador e Gestor existem e são entidades diferentes, e uma delas ou ambas ainda não estão plenamente estruturadas e operantes.</t>
  </si>
  <si>
    <t>Os Organismos Coordenador e Gestor existem e são entidades diferentes, ambas plenamente estruturadas e operantes.</t>
  </si>
  <si>
    <t>O organismo gestor não dispõe de processos gerenciais e administrativos com fluxo e procedimentos bem estabelecidos (normas, manuais, rotinas operacionais) para a execução de suas atribuições institucionais.</t>
  </si>
  <si>
    <t>O organismo gestor dispõe de processos gerenciais e administrativos com fluxo e procedimentos bem estabelecidos (normas, manuais, rotinas operacionais) para execução de algumas de suas atribuições institucionais.</t>
  </si>
  <si>
    <t>O organismo gestor dispõe de processos gerenciais e administrativos com fluxo e procedimentos bem estabelecidos (normas, manuais, rotinas operacionais) para execução de todas suas atribuições institucionais.</t>
  </si>
  <si>
    <t>Não existe política estadual de recursos hídricos estabelecida por lei.</t>
  </si>
  <si>
    <t>Há um arcabouço básico (política estadual de recursos hídricos estabelecida por lei), mas a maior parte dos dispositivos legais carecem de regulamentação e/ou atualização.</t>
  </si>
  <si>
    <t>Há um arcabouço básico (política estadual de recursos hídricos estabelecida por lei), e a maior parte dos dispositivos legais encontram-se regulamentados e atualizados.</t>
  </si>
  <si>
    <t>Há um arcabouço completo, com política estadual de recursos hídricos estabelecida por lei, bem como todos regulamentos e normativos complementares necessários.</t>
  </si>
  <si>
    <t>Não existe Conselho e tampouco existe previsão de existir um Conselho no arcabouço legal existente</t>
  </si>
  <si>
    <t>Existe Conselho previsto em Lei, mas o mesmo ainda não foi constituído.</t>
  </si>
  <si>
    <t>Existe Conselho constituído, mas o mesmo ainda não é muito atuante e/ou funciona em condições precárias.</t>
  </si>
  <si>
    <t>Existe Conselho constituído e atuante na gestão de águas (diversas resoluções, moções e outras decisões tomadas) e funcionando em condições adequadas (reuniões periódicas, comparecimento satisfatórios dos seus membros).</t>
  </si>
  <si>
    <t>Não existem comitês estaduais de bacias instalados nem organismos colegiados de recursos hídricos (associações de usuários, associações de açudes).</t>
  </si>
  <si>
    <t>Existem comitês estaduais e/ou organismos colegiados de recursos hídricos em algumas das bacias/áreas críticas (áreas de maior complexidade para a gestão, devido ao comprometimento hídrico, à existência de conflitos pelo uso da água e/ou aos aspectos de gestão da infraestrutura hídrica).</t>
  </si>
  <si>
    <t>Existem comitês estaduais e/ou organismos colegiados de recursos hídricos na maioria das bacias/áreas críticas.</t>
  </si>
  <si>
    <t>Existem comitês estaduais e/ou organismos colegiados de recursos hídricos em todas as bacias/áreas críticas.</t>
  </si>
  <si>
    <t>Não existe qualquer apoio ao funcionamento dos organismos colegiados e das secretarias executivas dos Comitês de Bacia Hidrográfica instalados.</t>
  </si>
  <si>
    <t>Há apoio ao funcionamento dos organismos colegiados e das secretarias executivas dos Comitês de Bacia Hidrográfica instalados, realizado exclusivamente pela Administração Pública.</t>
  </si>
  <si>
    <t>Há apoio ao funcionamento dos organismos colegiados e das secretarias executivas dos Comitês de Bacia Hidrográfica instalados, realizado pela Administração Pública e, em alguns casos, por entidades específicas que atuam como Agências de Água ou entidades delegatárias de suas funções.</t>
  </si>
  <si>
    <t>Há apoio ao funcionamento dos organismos colegiados e das secretarias executivas dos Comitês de Bacia Hidrográfica instalados, realizado exclusivamente por entidades específicas que atuam como Agências de Água ou entidades delegatárias de suas funções.</t>
  </si>
  <si>
    <t>Não há ou existem poucas ações de comunicação social e difusão de informações em temas afetos à gestão de recursos hídricos.</t>
  </si>
  <si>
    <t>Existem algumas ações de comunicação social e difusão de informações em temas afetos à gestão de recursos hídricos, mas falta base técnica profissional e/ou planejamento para essas ações.</t>
  </si>
  <si>
    <t xml:space="preserve">Existem diversas ações de comunicação social e difusão de informações em temas afetos à gestão de recursos hídricos, realizadas a partir de uma base técnica profissional e de um planejamento adequado. </t>
  </si>
  <si>
    <t>Não existe programa de capacitação em âmbito estadual para temas afetos à gestão de recursos hídricos, realizado de modo continuado e organizado.</t>
  </si>
  <si>
    <t>Existe programa de capacitação em âmbito estadual para temas afetos à gestão de recursos hídricos, mas não é um programa devidamente formalizado, realizado de modo contínuo e baseado em estudos de determinação de demandas (por exemplo, DNT).</t>
  </si>
  <si>
    <t>Existe programa de capacitação em âmbito estadual para temas afetos à gestão de recursos hídricos, devidamente formalizado, realizado de modo contínuo e baseado em estudos de determinação de demandas (por exemplo, DNT).</t>
  </si>
  <si>
    <t>Não há articulação do poder público com os setores usuários e transversais;</t>
  </si>
  <si>
    <t>Há alguma articulação do poder público com os setores usuários e transversais, mas restrita às atividades realizadas no âmbito do Conselho Estadual, dos comitês e de outros organismos colegiados de recursos hídricos (associações de usuários, associações de açudes);</t>
  </si>
  <si>
    <t>Há uma adequada articulação do poder público com os setores usuários e transversais, não restrita às atividades realizadas no âmbito do Conselho Estadual, dos comitês e de outros organismos colegiados de recursos hídricos (associações de usuários, associações de açudes);</t>
  </si>
  <si>
    <t>Não há um conhecimento adequado das demandas e das disponibilidades hídricas sob domínio estadual (águas superficiais e subterrâneas).</t>
  </si>
  <si>
    <t>Há um conhecimento adequado das demandas e das disponibilidades hídricas sob domínio estadual (águas superficiais e subterrâneas) em algumas áreas, por meio de estudos específicos ou planos de recursos hídricos.</t>
  </si>
  <si>
    <t>Há um conhecimento adequado das demandas e das disponibilidades hídricas sob domínio estadual (águas superficiais e subterrâneas) em todo território, por meio de estudos específicos ou planos de recursos hídricos.</t>
  </si>
  <si>
    <t>Há uma proposta de divisão hidrográfica, mas a mesma não é reconhecida ou confiável.</t>
  </si>
  <si>
    <t>Há uma divisão hidrográfica reconhecida e confiável, mas não formalmente estabelecida (por Lei, por decreto ou por resolução do Conselho Estadual).</t>
  </si>
  <si>
    <t>Há uma divisão hidrográfica reconhecida, confiável e formalmente estabelecida (por Lei, por decreto ou por resolução do Conselho Estadual).</t>
  </si>
  <si>
    <t>Não há um planejamento estratégico aprovado para orientar as ações da Administração Pública  (Secretaria e/ou Organismo Gestor) na gestão de recursos hídricos.</t>
  </si>
  <si>
    <t>Há um planejamento estratégico aprovado para orientar as ações da Administração Pública  (Secretaria e/ou Organismo Gestor) na gestão de recursos hídricos, mas ainda há necessidade de criar e/ou aprimorar os instrumentos e condições para sua efetiva implementação (indicadores, metas, monitoramento, agendas propositivas com os setores usuários e/ou transversais).</t>
  </si>
  <si>
    <t>Há um planejamento estratégico aprovado para orientar as ações da Administração Pública  (Secretaria e/ou Organismo Gestor) na gestão de recursos hídricos, bem como os instrumentos e as condições necessárias para sua efetiva implementação.</t>
  </si>
  <si>
    <t>Não existe Plano Estadual de Recursos Hídricos.</t>
  </si>
  <si>
    <t>Não existe Plano Estadual de Recursos Hídricos, mas existem alguns estudos que permitem algum nível de planejamento em âmbito estadual.</t>
  </si>
  <si>
    <t xml:space="preserve">Existe Plano Estadual de Recursos Hídricos aprovado pelo Conselho Estadual, mas ainda há necessidade de atualizações, revisões e/ou não existem instrumentos ou condições para sua implementação.  </t>
  </si>
  <si>
    <t>Existe Plano Estadual de Recursos Hídricos aprovado pelo Conselho Estadual e atualizado, bem como condições para sua efetiva implementação, mas o mesmo ainda não está sendo devidamente apropriado pelos gestores públicos e/ou agentes setoriais.</t>
  </si>
  <si>
    <t>Existe Plano Estadual de Recursos Hídricos aprovado pelo Conselho Estadual e atualizado, e o mesmo está sendo devidamente apropriado pelos gestores públicos e/ou agentes setoriais.</t>
  </si>
  <si>
    <t>Não existem planos de bacias aprovados por comitês estaduais.</t>
  </si>
  <si>
    <t>Alguns comitês estaduais já aprovaram seus planos de bacia.</t>
  </si>
  <si>
    <t>Boa parte dos comitês estaduais já aprovaram seus planos de bacia.</t>
  </si>
  <si>
    <t>Todos comitês estaduais já aprovaram seus planos de bacia.</t>
  </si>
  <si>
    <t>Não existem corpos hídricos ou hidrogeológicos enquadrados nos termos das Resoluções CONAMA nos 357/2005 e 396/2008, nem estudos ou propostas para enquadramento das águas subterrâneas e superficiais de domínio estadual.</t>
  </si>
  <si>
    <t>Não existem corpos hídricos ou hidrogeológicos enquadrados nos termos das Resoluções CONAMA nos 357/2005 e 396/2008, mas existem alguns estudos ou propostas para enquadramento das águas subterrâneas e superficiais de domínio estadual.</t>
  </si>
  <si>
    <t>Existem alguns corpos hídricos e hidrogeológicos enquadrados respectivamente nos termos das Resoluções CONAMA nos 357/2005 e 396/2008.</t>
  </si>
  <si>
    <t>Maioria dos corpos hídricos e hidrogeológicos já foram enquadrados respectivamente nos termos das Resoluções CONAMA nos 357/2005 e 396/2008.</t>
  </si>
  <si>
    <t xml:space="preserve">Não existem estudos especiais voltados ao sistema estadual (estudos acerca de temas e aspectos específicos de interesse para a gestão em nível estadual, adicionais ou complementares àqueles desenvolvidos no âmbito do Plano de Recursos Hídricos). </t>
  </si>
  <si>
    <t>Existem estudos especiais para alguns temas de interesse da gestão em nível estadual, mas estão desatualizados ou são ainda insuficientes para orientar as ações de gestão nos aspectos por ele abordados.</t>
  </si>
  <si>
    <t>Existem estudos especiais para alguns temas de interesse da gestão em nível estadual, e esses estudos estão atualizados e são suficientes para orientar as ações de gestão nos aspectos por ele abordados.</t>
  </si>
  <si>
    <t>Existem estudos especiais para diversos temas de interesse da gestão em nível estadual, e esses estudos estão atualizados e são suficientes para orientar as ações de gestão nos aspectos por ele abordados.</t>
  </si>
  <si>
    <t>Não existem sistemas e/ou modelos de suporte à decisão operacionais em âmbito estadual.</t>
  </si>
  <si>
    <t>Existem sistemas e/ou modelos de suporte à decisão operacionais em âmbito estadual, mas sua utilização é ainda relativamente limitada.</t>
  </si>
  <si>
    <t>Existem sistemas e/ou modelos de suporte à decisão operacionais em âmbito estadual, os quais estão devidamente integrados às rotinas operacionais e/ou aos processos gerenciais e finalísticos (planejamento, outorga, cobrança, etc.).</t>
  </si>
  <si>
    <t>Não existe uma área específica própria, responsável pelo processamento de dados georreferenciados  e capaz de realizar análise do contexto geográfico para gestão de recursos hídricos.</t>
  </si>
  <si>
    <t>Existe uma área específica própria, responsável pelo processamento de dados georreferenciados  e capaz de realizar análise do contexto geográfico para gestão de recursos hídricos, a qual dispõe de uma base digital em formato matricial da cartografia sistemática (escalas de 1:1.000.000 até 1:25.000) produzida pelo IBGE ou DSG.</t>
  </si>
  <si>
    <t>Existe uma área específica própria, responsável pelo processamento de dados georreferenciados  e capaz de realizar análise do contexto geográfico para gestão de recursos hídricos, a qual dispõe de uma base digital em formato vetorial para a gestão de recursos hídricos, proveniente da vetorização da cartografia sistemática (escalas de 1:1.000.000 até 1:25.000) produzida pelo IBGE ou DSG.</t>
  </si>
  <si>
    <t>Existe uma área específica própria, responsável pelo processamento de dados georreferenciados  e capaz de realizar análise do contexto geográfico para gestão de recursos hídricos, a qual dispõe de uma base digital em formato vetorial para a gestão de recursos hídricos, proveniente da vetorização da cartografia sistemática (escalas de 1:1.000.000 até 1:25.000) produzida pelo IBGE ou DSG e de acervo recente de mapas da cartografia sistemática e/ou imagens de sensores remotos aerotransportados ou orbitais (data de mapeamento ou de geração das imagens até dois anos* anteriores, inclusive), que permitem atualizar a geometria e os temas da base digital em formato vetorial do nível precedente, para gestão de recursos hídricos.</t>
  </si>
  <si>
    <t>Existe uma área específica própria, responsável pelo processamento de dados georreferenciados  e capaz de realizar análise do contexto geográfico para gestão de recursos hídricos, a qual dispõe de uma base digital em formato vetorial para a gestão de recursos hídricos, proveniente da vetorização da cartografia sistemática (escalas de 1:1.000.000 até 1:25.000) produzida pelo IBGE ou DSG, e de acervo recente de mapas cadastrais e/ou imagens de alta resolução de sensores remotos aerotransportados ou orbitais (data de mapeamento ou de geração das imagens até dois anos* anteriores, inclusive), que permitem atualizar a geometria e os temas da base digital em formato vetorial do nível precedente, para gestão de recursos hídricos, em escalas maiores que 1:25.000.</t>
  </si>
  <si>
    <t>Não existe cadastros de usuários.</t>
  </si>
  <si>
    <t>Existe cadastro de usuários (&lt; 20% do universo de usuários cadastrados), mas não existe cadastro de infraestrutura hídrica.</t>
  </si>
  <si>
    <t>Existe cadastro de usuários (&gt; 20% do universo de usuários cadastrados), mas não existe cadastro de infraestrutura hídrica.</t>
  </si>
  <si>
    <t>Existe cadastro de usuários (&gt; 20% do universo de usuários cadastrados), bem como cadastro de infraestrutura hídrica.</t>
  </si>
  <si>
    <t xml:space="preserve">Não existem redes pluviométricas e fluviométricas operadas em âmbito estadual, próprias ou mistas (operadas em articulação com ANA/CPRM), a não ser aquelas operadas pelos setores usuários. </t>
  </si>
  <si>
    <t>Existem redes pluviométricas e/ou fluviométricas operadas em âmbito estadual, próprias ou mistas, mas não há um planejamento para implantação, ampliação e modernização dessas redes.</t>
  </si>
  <si>
    <t>Existem redes pluviométricas e fluviométricas operadas em âmbito estadual, próprias ou mistas, bem como um planejamento para implantação, ampliação e modernização dessas redes, mas a cobertura é inferior a 30% da rede planejada.</t>
  </si>
  <si>
    <t>Existem redes pluviométricas e fluviométricas operadas em âmbito estadual, próprias ou mistas, bem como um planejamento para implantação, ampliação e modernização dessas redes, e a cobertura é igual ou superior a 30% da rede planejada.</t>
  </si>
  <si>
    <t>Não existe rede de qualidade de água mantida em âmbito estadual com objetivo de avaliação de tendências, mas somente redes específicas operadas pelos setores usuários e empreendimentos licenciados (saneamento, indústria, energia e outros);</t>
  </si>
  <si>
    <t>Existe uma rede de qualidade de água mantida em âmbito estadual com objetivo de avaliação de tendência, mas reponde por menos 15% dos pontos previstos na Rede Nacional de Qualidade de Águas em operação conforme diretrizes e procedimentos estabelecidos pelo Programa Nacional de Avaliação da Qualidade de Águas (PNQA) e os dados gerados disponibilizados ao SNIRH.</t>
  </si>
  <si>
    <t>Existe uma rede de qualidade de água mantida em âmbito estadual com objetivo de avaliação de tendência, com pelo menos 30% dos pontos previstos na Rede Nacional de Qualidade de Águas em operação conforme diretrizes e procedimentos estabelecidos pelo Programa Nacional de Avaliação da Qualidade de Águas (PNQA) e os dados gerados disponibilizados ao SNIRH.</t>
  </si>
  <si>
    <t>Existe uma rede de qualidade de água mantida em âmbito estadual com objetivo de avaliação de tendência, com pelo menos 50% dos pontos previstos na Rede Nacional de Qualidade de Águas em operação conforme diretrizes e procedimentos estabelecidos pelo Programa Nacional de Avaliação da Qualidade de Águas (PNQA) e os dados gerados disponibilizados ao SNIRH.</t>
  </si>
  <si>
    <t>Não existem informações sobre recursos hídricos organizadas e sistematizadas em bancos de dados, nem existe ferramental computacional que permita acessá-las e analisá-las em seu conjunto de forma a permitir sua utilização nos processos administrativos, gerenciais e de regulação do uso da água.</t>
  </si>
  <si>
    <t>Existem informações sobre recursos hídricos organizadas e sistematizadas em bancos de dados, mas não existe ferramental computacional que permita acessá-las e analisá-las em seu conjunto de forma a permitir sua utilização nos processos administrativos, gerenciais e de regulação do uso da água.</t>
  </si>
  <si>
    <t>Existem informações sobre recursos hídricos organizadas e sistematizadas em bancos de dados, bem como ferramental computacional que permita acessá-las e analisá-las em seu conjunto de forma a permitir sua utilização nos processos administrativos, gerenciais e de regulação do uso da água.</t>
  </si>
  <si>
    <t>Não existe qualquer ação financiada e/ou promovida no âmbito do sistema estadual de gerenciamento de recursos hídricos, voltada à pesquisa científica e ao desenvolvimento tecnológico de seu interesse.</t>
  </si>
  <si>
    <t>Existem algumas ações financiadas e/ou promovidas no âmbito do sistema estadual de gerenciamento de recursos hídricos, voltadas à pesquisa científica e ao desenvolvimento tecnológico de seu interesse, mas essas são não fazem parte de um plano ou programa mais amplo e estruturado.</t>
  </si>
  <si>
    <t>Existem ações financiadas e/ou promovidas no âmbito do sistema estadual de gerenciamento de recursos hídricos, voltadas à pesquisa científica e ao desenvolvimento tecnológico de seu interesse, as quais fazem parte de um plano ou programa mais amplo e estruturado, mas os resultados ainda não são adequadamente apropriados para inovação e/ou capacitação.</t>
  </si>
  <si>
    <t>Existem ações financiadas e/ou promovidas no âmbito do sistema estadual de gerenciamento de recursos hídricos, voltadas à pesquisa científica e ao desenvolvimento tecnológico de seu interesse, as quais fazem parte de um plano ou programa mais amplo e estruturado, sendo os resultados devidamente apropriados para inovação e/ou capacitação.</t>
  </si>
  <si>
    <t>Não há ainda emissão de outorga de direito de recursos hídricos para captação de água ou para lançamento de efluentes.</t>
  </si>
  <si>
    <t>Há emissão de outorga de direito de recursos hídricos para captação de água, mas não para lançamento de efluentes.</t>
  </si>
  <si>
    <t>Há emissão de outorga de direito de recursos hídricos para captação de água, bem como para lançamento de efluentes, tendo sido outorgados até 15% do universo de usuários.</t>
  </si>
  <si>
    <t>Há emissão de outorga de direito de recursos hídricos para captação de água, bem como para lançamento de efluentes, tendo sido outorgados mais de 15% do universo de usuários.</t>
  </si>
  <si>
    <t>Há emissão de outorga de direito de recursos hídricos para captação de água, bem como para lançamento de efluentes, tendo sido outorgados mais de 30% do universo de usuários.</t>
  </si>
  <si>
    <t>Não há qualquer tipo de fiscalização dos usuários outorgados;</t>
  </si>
  <si>
    <t>Há fiscalização dos usuários outorgados, mas a mesma decorre basicamente do processo de licenciamento ambiental ou de outras ações próprias do setor ambiental;</t>
  </si>
  <si>
    <t>Há fiscalização dos usuários outorgados atreladas ao processo de regularização do uso da água (cadastramento, outorga), mas não há estrutura específica para desenvolvimento das ações de fiscalização.</t>
  </si>
  <si>
    <t>Há fiscalização dos usuários outorgados atreladas ao processo de regularização do uso da água (cadastramento, outorga), e estrutura específica para desenvolvimento das ações de fiscalização, mas essas decorrem basicamente em função de denúncias, não existindo ainda planejamento ou programação regular para fiscalização.</t>
  </si>
  <si>
    <t>Há fiscalização dos usuários outorgados atreladas ao processo de regularização do uso da água (cadastramento, outorga), estrutura específica e planejamento ou programação regular para desenvolvimento das ações de fiscalização.</t>
  </si>
  <si>
    <t>Não há qualquer tipo cobrança – nem por serviços de água bruta, nem pelo uso da água – e não há qualquer estudo ou regulamento sobre o tema em âmbito estadual.</t>
  </si>
  <si>
    <t>Não há qualquer tipo cobrança – nem por serviços de água bruta, nem pelo uso da água – mas já existem estudos ou regulamentos sobre o tema em âmbito estadual.</t>
  </si>
  <si>
    <t xml:space="preserve">Existe cobrança por serviços de água bruta e/ou pelo uso da água em âmbito estadual, mas os valores e mecanismos de cobrança utilizados ainda não estão atualizados ou não são adequados ao alcance dos objetivos do instrumento de gestão. </t>
  </si>
  <si>
    <t>Existe cobrança por serviços de água bruta e/ou pelo uso da água em âmbito estadual, e os valores e mecanismos de cobrança utilizados estão atualizados e são adequados ao alcance dos objetivos do instrumento de gestão.</t>
  </si>
  <si>
    <t>O sistema estadual de recursos hídricos não arrecada nada e depende integralmente do Tesouro do estado.</t>
  </si>
  <si>
    <t>O sistema estadual de recursos hídricos dispõe de fontes próprias de arrecadação (ex.: cobrança pelo uso da água, cobrança por serviços de água bruta, multas, taxas, emolumentos, etc.), mas essa arrecadação representa menos de 20% dos recursos financeiros necessários para garantir a sua sustentabilidade financeira.</t>
  </si>
  <si>
    <t>O sistema estadual de recursos hídricos dispõe de fontes próprias de arrecadação (ex.: cobrança pelo uso da água, cobrança por serviços de água bruta, multas, taxas, emolumentos, etc.), mas essa arrecadação representa mais de 20% dos recursos financeiros necessários para garantir a sua sustentabilidade financeira.</t>
  </si>
  <si>
    <t>O sistema estadual de recursos hídricos dispõe de fontes próprias de arrecadação (ex.: cobrança pelo uso da água, cobrança por serviços de água bruta, multas, taxas, emolumentos, etc.), mas essa arrecadação representa mais de 40% dos recursos financeiros necessários para garantir a sua sustentabilidade financeira.</t>
  </si>
  <si>
    <t>Toda a gestão de infraestrutura hídrica (planejamento de obras, administração, manutenção, operação) é exercida por outras áreas da Administração Pública, não existindo qualquer participação ou influência da área de recursos hídricos nessa gestão.</t>
  </si>
  <si>
    <t>A área de recursos hídricos tem alguma participação na gestão de infraestrutura hídrica (planejamento de obras, administração, manutenção, operação), mas ainda limitada aos aspectos regulatórios básicos (autorizações, outorgas, etc.).</t>
  </si>
  <si>
    <t>A área de recursos hídricos tem razoável participação e influência na gestão de infraestrutura hídrica (planejamento de obras, administração, manutenção, operação), não restrita apenas aos aspectos regulatórios básicos (autorizações, outorgas, etc.), sendo responsável pela definição de normas gerais, manuais, modos operacionais, modelos de execução de obras.</t>
  </si>
  <si>
    <t>Não há qualquer infraestrutura e/ou procedimentos instituídos para monitoramento de eventos críticos.</t>
  </si>
  <si>
    <t>Há infraestrutura e procedimentos instituídos para monitoramento de eventos críticos, mas ainda não há planejamento e execução de ações de controle e mitigação dos efeitos de eventos hidrológicos extremos.</t>
  </si>
  <si>
    <t>Há infraestrutura e procedimentos instituídos para monitoramento de eventos críticos, bem como planejamento e execução de ações de controle e mitigação dos efeitos de eventos hidrológicos extremos, existindo contudo maior necessidade de maior articulação entre os atores e integração federativa para implementação dessas ações.</t>
  </si>
  <si>
    <t>Há infraestrutura e procedimentos instituídos para monitoramento de eventos críticos, bem como planejamento e execução de ações de controle e mitigação dos efeitos de eventos hidrológicos extremos, existindo adequada articulação entre os atores e integração federativa para implementação dessas ações.</t>
  </si>
  <si>
    <t>Não existe Fundo Estadual de Recursos Hídrico previsto em lei.</t>
  </si>
  <si>
    <t>Existe Fundo Estadual de Recursos Hídrico previsto em lei, mas o mesmo ainda não foi regulamentado.</t>
  </si>
  <si>
    <t>Existe Fundo Estadual de Recursos Hídrico previsto em lei, já devidamente regulamentado, mas o mesmo ainda não está operacional.</t>
  </si>
  <si>
    <t>Existe Fundo Estadual de Recursos Hídrico previsto em lei, já devidamente regulamentado e operando regularmente, mas a aplicação dos seus recursos ainda não está devidamente articulada com os demais processos e instrumentos de gestão sob responsabilidade do sistema estadual de recursos hídricos.</t>
  </si>
  <si>
    <t>Existe Fundo Estadual de Recursos Hídrico previsto em lei, já devidamente regulamentado, operando regularmente, e a aplicação dos seus recursos está devidamente articulada com os demais processos e instrumentos de gestão sob responsabilidade do sistema estadual de recursos hídricos.</t>
  </si>
  <si>
    <t>Não existe qualquer tipo de programa ou projeto indutor para a gestão de recursos hídricos em nível estadual (ex. incentivos fiscais, pagamento por serviços ambientais, premiação de boas práticas, etc.).</t>
  </si>
  <si>
    <t>Existem alguns programas e/ou projetos indutores para a gestão de recursos hídricos em nível estadual (ex. incentivos fiscais, pagamento por serviços ambientais, premiação de boas práticas, etc.), mas estes dependem basicamente do apoio de setores usuários e da sociedade civil, existindo pouco ou nenhum suporte por parte da Administração Pública.</t>
  </si>
  <si>
    <t>Existem alguns programas e/ou projetos indutores para a gestão de recursos hídricos em nível estadual (ex. incentivos fiscais, pagamento por serviços ambientais, premiação de boas práticas, etc.), os quais contam com a participação e apoio dos atores sociais e da Administração Pública.</t>
  </si>
  <si>
    <t>Justificativas/Esclarecimentos/Descrição da situação da variável avaliada:</t>
  </si>
  <si>
    <t>Variável 1.5. Conselho Estadual de Recursos Hídricos</t>
  </si>
  <si>
    <t>Variável 1.6. Comitês de Bacias e Organismos Colegiados</t>
  </si>
  <si>
    <t>Variável 1.7. Agências de Água e Entidades Delegatárias</t>
  </si>
  <si>
    <t>Variável 1.8. Comunicação Social e Difusão</t>
  </si>
  <si>
    <t>Variável 1.9. Capacitação Setorial</t>
  </si>
  <si>
    <t>Variável 1.10. Articulação com Setores Usuários e Transversais</t>
  </si>
  <si>
    <t>Variável 2.1. Balanço Hídrico</t>
  </si>
  <si>
    <t>Variável 2.2. Divisão Hidrográfica</t>
  </si>
  <si>
    <t>Variável 2.3. Planejamento Estratégico Institucional</t>
  </si>
  <si>
    <t>Variável 2.4. Plano Estadual de Recursos Hídricos</t>
  </si>
  <si>
    <t>Variável 2.7. Estudos Especiais de Gestão</t>
  </si>
  <si>
    <t>Variável 2.8. Modelos e Sistemas de Suporte à Decisão</t>
  </si>
  <si>
    <t>Variável 3.1. Base Cartográfica</t>
  </si>
  <si>
    <t>Variável 3.2. Cadastros de Usuários e Infraestrutura</t>
  </si>
  <si>
    <t>Variável 3.4. Monitoramento de Qualidade de Água</t>
  </si>
  <si>
    <t>Variável 3.3. Monitoramento Hidrometeorológico</t>
  </si>
  <si>
    <t>Variável 3.5. Sistema de Informações</t>
  </si>
  <si>
    <t>Variável 3.6. Pesquisa, Desenvolvimento e Inovação</t>
  </si>
  <si>
    <t>Variável 4.1. Outorga de direito de uso</t>
  </si>
  <si>
    <t>Variável 4.2. Fiscalização</t>
  </si>
  <si>
    <t>Variável 4.3. Cobrança</t>
  </si>
  <si>
    <t>Variável 4.4. Sustentabilidade Financeira do Sistema de Gestão</t>
  </si>
  <si>
    <t>Variável 4.5. Infraestrutura Hídrica</t>
  </si>
  <si>
    <t>Variável 4.6. Gestão e Controle de Eventos Críticos</t>
  </si>
  <si>
    <t>Variável 4.7. Fundo Estadual de Recursos Hídricos</t>
  </si>
  <si>
    <t>Variável 4.8. Programas Indutores</t>
  </si>
  <si>
    <t>Variável 2.5. Planos de Bacias</t>
  </si>
  <si>
    <t>Variável 2.6. Enquadramento</t>
  </si>
  <si>
    <t>Nível Alcançado</t>
  </si>
  <si>
    <t>(Autoavaliação)</t>
  </si>
  <si>
    <t>Quadro-Resumo</t>
  </si>
  <si>
    <t>Representante Legal:</t>
  </si>
  <si>
    <t>ANA - Agência Nacional de Águas
Setor Policial Sul, Área 5, Quadra 3, Blocos B, L e M
CEP: 70610-200 , Brasília - DF</t>
  </si>
  <si>
    <t>O presente formulário tem por objetivo permitir que as entidades estaduais possam realizar o processo de autoavaliação das variáveis de gestão de águas em nível estadual, o que será subsídio para a certificação das metas estabelecidas no âmbito do Programa de Consolidação do Pacto Nacional pela Gestão das Águas - PROGESTÃO, observados os requisitos e as condições gerais do regulamento do Programa (Resolução ANA 379, de 21 de março de 2013) e os níveis de exigência definidos no Anexo IV dos respectivos contratos.</t>
  </si>
  <si>
    <t>Após aprovação pelo Conselho Estadual, o Formulário devidamente assinado deverá ser encaminhado por correio à ANA no seguinte endereço:</t>
  </si>
  <si>
    <t>O formulário de autoavaliação contém 10 planilhas, sendo 1 planilha destinada à identificação e instruções (Inicial), 8 planilhas reservadas à avaliação das variáveis de gestão que determinam o alcance das metas estabelecidas (Pgs. 1 a 8), e 1 planilha que apresenta o resumo geral da avaliação realizada (Resumo).</t>
  </si>
  <si>
    <t xml:space="preserve">Nas planilhas reservadas à avaliação das variáveis de gestão (Pgs. 1 a 8), deverão ser avaliadas, obrigatoriamente, todas as variáveis selecionadas para realização do processo de certificação, constantes do Anexo IV do Contrato PROGESTÃO. Para tanto,inicialmente deverá ser selecionado o nível correspondente à situação da variável de gestão no período avaliado e, em seguida, apresentadas, no campo próprio, justificativas e outras informações para descrição objetiva da variável em questão (máximo de 1000 caracteres). </t>
  </si>
  <si>
    <t>Variável</t>
  </si>
  <si>
    <t>AC</t>
  </si>
  <si>
    <t>AL</t>
  </si>
  <si>
    <t>AM</t>
  </si>
  <si>
    <t>AP</t>
  </si>
  <si>
    <t>BA</t>
  </si>
  <si>
    <t>CE</t>
  </si>
  <si>
    <t>DF</t>
  </si>
  <si>
    <t>ES</t>
  </si>
  <si>
    <t>GO</t>
  </si>
  <si>
    <t>MA</t>
  </si>
  <si>
    <t>MG</t>
  </si>
  <si>
    <t>MS</t>
  </si>
  <si>
    <t>MT</t>
  </si>
  <si>
    <t>PA</t>
  </si>
  <si>
    <t>PB</t>
  </si>
  <si>
    <t>PE</t>
  </si>
  <si>
    <t>PI</t>
  </si>
  <si>
    <t>PR</t>
  </si>
  <si>
    <t>RJ</t>
  </si>
  <si>
    <t>RN</t>
  </si>
  <si>
    <t>RO</t>
  </si>
  <si>
    <t>RR</t>
  </si>
  <si>
    <t>SC</t>
  </si>
  <si>
    <t>SE</t>
  </si>
  <si>
    <t>SP</t>
  </si>
  <si>
    <t>TO</t>
  </si>
  <si>
    <t>UF</t>
  </si>
  <si>
    <t>RS</t>
  </si>
  <si>
    <t>s</t>
  </si>
  <si>
    <t>Tipologia A</t>
  </si>
  <si>
    <t>Tipologia B</t>
  </si>
  <si>
    <t>Tipologia C</t>
  </si>
  <si>
    <t>Tipologia D</t>
  </si>
  <si>
    <t>Informação1</t>
  </si>
  <si>
    <t>Informação2</t>
  </si>
  <si>
    <t>Informação3</t>
  </si>
  <si>
    <t>082/ANA/2013</t>
  </si>
  <si>
    <t>065/ANA/2013</t>
  </si>
  <si>
    <t>115/ANA/2013</t>
  </si>
  <si>
    <t>113/ANA/2013</t>
  </si>
  <si>
    <t>091/ANA/2013</t>
  </si>
  <si>
    <t>089/ANA/2013</t>
  </si>
  <si>
    <t>087/ANA/2013</t>
  </si>
  <si>
    <t>050/ANA/2013</t>
  </si>
  <si>
    <t>086/ANA/2013</t>
  </si>
  <si>
    <t>068/ANA/2013</t>
  </si>
  <si>
    <t>092/ANA/2013</t>
  </si>
  <si>
    <t>116/ANA/2013</t>
  </si>
  <si>
    <t>083/ANA/2013</t>
  </si>
  <si>
    <t>114/ANA/2013</t>
  </si>
  <si>
    <t>085/ANA/2013</t>
  </si>
  <si>
    <t>n</t>
  </si>
  <si>
    <t>Todas as planilhas, incluindo as planilhas inicial e resumo, após preenchidas, deverão ser impressas e assinadas pelo representante legal da entidade estadual.</t>
  </si>
  <si>
    <t>A avaliação de variáveis não selecionadas é facultativa, e não terá efeitos para fins de determinação do alcance das metas estabelecidas no Contrato PROGESTÃO.</t>
  </si>
  <si>
    <t>O formulário de autoavaliação deverá ser submetido à aprovação pelo Conselho Estadual de Recursos Hídricos ou entidade que exercer função correspondente. Após aprovadas, todas as planilhas de avaliação (Pgs. 1 a 8) deverão ser rubricadas e a planilha final (Resumo) deverá ser assinada pelos representantes legais da Entidade Estadual e do Conselho Estadual de Recursos Hídricos ou, em sua ausência, pela entidade colegiada que exercer função correspondente.</t>
  </si>
  <si>
    <t>O preenchimento das informações deverá ser realizado pela entidade responsável pela implementação do Pacto acima identificada, conforme designado pelo Decreto Estadual específico que trata da adesão voluntária do estado ao Pacto.</t>
  </si>
  <si>
    <t>Formulário desenvolvido pela Agência Nacional de Águas (ANA).</t>
  </si>
  <si>
    <t>Formulário de Autoavaliação</t>
  </si>
  <si>
    <t>Avaliação das Metas de Gestão de Águas no âmbito do Sistema Estadual</t>
  </si>
  <si>
    <t>Período de Avaliação:</t>
  </si>
  <si>
    <t>033/ANA/2014</t>
  </si>
  <si>
    <t>035/ANA/2014</t>
  </si>
  <si>
    <t>045/ANA/2014</t>
  </si>
  <si>
    <t>064/ANA/2014</t>
  </si>
  <si>
    <t>026/ANA/2014</t>
  </si>
  <si>
    <t>010/ANA/2014</t>
  </si>
  <si>
    <t>079/ANA/2014</t>
  </si>
  <si>
    <t>044/ANA/2014</t>
  </si>
  <si>
    <t>075/ANA/2014</t>
  </si>
  <si>
    <t>076/ANA/2015</t>
  </si>
  <si>
    <t>023/ANA/2016</t>
  </si>
  <si>
    <t>027/ANA/2015</t>
  </si>
  <si>
    <t>DECRETO Nº 35.507, DE 05 DE JUNHO DE 2014</t>
  </si>
  <si>
    <t xml:space="preserve">NÍVEL ALCANÇADO. O Conselho de Recursos Hídricos do Distrito Federal (CRH/DF), criado pela Lei Distrital nº 2.725/01, é atuante na gestão das águas no DF. Possui calendário de reuniões ordinárias e também se reúne extraordinariamente. Tem publicado resoluções, moções e outras decisões, além de participação ativa, por meio de câmaras técnicas para análise e aprovação de pautas específicas. O CRH é presidido pelo titular da SEMA, que nomeará o secretário-executivo do Conselho (art. 67, parágrafo único, Lei Distrital nº 4.285/2008). Existe necessidade de maior articulação e atuação do CRH no âmbito do GDF e da sociedade em geral, assim como existe necessidade de ocupar seu papel normativo como o estabelecimento de critérios gerais para a outorga de direitos e cobrança pelo uso de recursos hídricos. A Resolução CRH/DF nº 02, de 30/05/2017 aprovou a criação do Grupo de Trabalho para realizar estudo preliminar das normas gerais de outorgas e consolidar proposta para apresentar a CTPA/CRH. O funcionamento do Conselho tem se mantido adequadamente, no entanto, ainda há diversos temas importantes que demandam forte atuação do Conselho e suas instâncias (enquadramento, agência, cobrança, etc.) para que haja avanço nos debates e decisões. </t>
  </si>
  <si>
    <t xml:space="preserve">NÍVEL ALCANÇADO/NÃO OBRIGATÓRIA. A Superintendência de Recursos Hídricos - SRH/Adasa tem realizado articulação com vários setores de usuários e órgãos colegiados de recursos hídricos. A Coordenação de Fiscalização de Recursos Hídricos da Adasa (COFH) tem desenvolvido trabalhos com associações de usuários de recursos hídricos visando regularização de uso e melhoria dos sistemas de captação e condução de água, a saber: Associação de Usuários do Canal de Abastecimento do Núcleo Rural Santos Dumont, em que a Adasa custeou o Projeto Básico de tubulação do canal de água usado pela associação para abastecer usuários de recursos hídricos no Núcleo Rural Santos Dumont; Condomínio do Sistema de Irrigação do Rodeador, em que a Adasa custeará o projeto básico para tubulação do canal que abastece cerca de 90 famílias na região do ribeirão Rodeador, bacia do Descoberto;  Condomínio do Sistema  de Irrigação Jatobazinho/Capão Comprido, cujo objetivo é regularização do uso e alocação de recursos hídricos; Associação dos Produtores Rurais do Córrego Cristal, para regularização do uso de recursos hídricos e alocação de água. Além dessas associações de usuários, a Adasa tem desenvolvido trabalhos com outras associações, como a Associação Mista de Produtores Familiares, para regularização de canais de água na região do Ribeirão Extrema, bacia do Rio Preto. Além dessas ações, a COFH criou comissões de acompanhamento de recursos hídricos, em conjunto com orgãos governamentais do Distrito Federal, associações de usuários e ususários de recursos hídricos na bacia do Descoberto: Comissão de Acompanhamento do Rio Descoberto; Comissão de Acompanhamento do Ribeirão Extrema e a Comissão de Acompanhamento do Ribeirão Pipiripau. Cabe registrar o esforço, no âmbito da elaboração do Zoneamento Ecológico-Econômico-ZEE/DF para articulação e integração das políticas públicas que afetam o território (ambiental, infraestrutura hídrica, planejamento urbano, habitação), considerando a água como fator prioritário. Diferentes setores do IBRAM, além dos setores de alta direção do órgão, possuem em sua rotina de trabalho a articulação direta com setores usuários e transversais. Entre eles podemos citar: Licenciamento Ambiental; Cadastro Ambiental Rural, Educação Ambiental, Recursos Hídricos, Monitoramento da Qualidade Ambiental, além de visitas e ações nos Parques e Unidades de Conservação, entre outros.  </t>
  </si>
  <si>
    <t xml:space="preserve">NÍVEL ALCANÇADO. Existe a divisão hidrográfica constante no Plano de Gerenciamento Integrado de Recursos Hídricos do DF, aprovado pela Resolução nº 1/2012 do CRH-DF.  Com base nessa divisão em 2016 foi publicado o Mapa Hidrográfico do DF , aprovado pela Resolução CRH/DF nº 02/2015, considerando a base hidrográfica oficial do DF. O IBRAM acompanha e colabora com o trabalho de revisão e correção da base cartográfica relacionada aos recursos hídricos do DF. Apesar de existir mapa hidrográfico atual, já foram identificados alguns pontos que carecem de correção/revisão. Os dados do IBRAM têm sido disponibilizados no Geoportal – SEGETH. A SEMA publicou em 2015 o Mapa Hidrográfico do DF elaborado a partir da base hidrográfica oficial, proposta conjuntamente pela SEMA, IBRAM, ADASA e CAESB, sendo aprovada pelo CRH-DF, conforme Resolução nº 02/2015. </t>
  </si>
  <si>
    <t xml:space="preserve">NÍVEL ALCANÇADO/NÃO OBRIGATÓRIA. Na Adasa foram desenvolvidos os seguintes estudos: Gestão de RH Subterrâneos no DF (2007);  Desenvolvimento de Recarga Artificial de Aquíferos (2015); Gestão das reservas das águas subterrâneas (2016); cobrança pelo uso de recursos hídricos (2017); balanço hídrico da BH do rio Descoberto (2017); estudo/projeto para revitalização do canal do Santos Dumont (2017) e canal do Rodeador (2018); uso da água subterrânea para o abastecimento público (em andamento); acompanhamento anual das vazões dos rios da BH do Pipiripau para compartilhar a água entre a CAESB e os irrigantes; acompanhamento semanal das cotas dos reservatórios de abastecimento (Descoberto, Santa Maria e Paranoá) para compartilhar entre o abastecimento e demais usos; batimetria, análise de sedimentos e balanço hídrico do lago Paranoá (em andamento). Em 2016, foi  realizada pesquisa sobre viabilidade técnica, econômica e socioambiental do sistema de águas de reúso e do aproveitamento de água de chuva em edificações residenciais, tendo sido coletados dados em 8 RA´s. Foram analisadas as possíveis destinações da água de chuva e da água cinza e os processos de tratamento necessários para obtenção dos parâmetros de qualidade exigidos. Encontra-se em andamento a segunda fase, para edificações não residenciais. No IBRAM, podem-se citar alguns estudos, que visam a integrar diferentes políticas, bem como abordar temas de interesse da gestão. Dentre eles, podemos citar estudos solicitados, via licenciamento ambiental e Planos de Manejos das Unidades de Conservação geridas pelo IBRAM; Projeto Como Pode um Peixe Vivo (diagnóstico da bacia do Riacho Fundo, com base nos documentos existentes no IBRAM e em demais órgãos; proposta de plano de educação ambiental integrado; diagnóstico do licenciamento ambiental, da fiscalização, de áreas degradadas e passíveis de recuperação; entre outros). Há necessidade ainda de elaboração de indicadores e normas de capacidade de suporte ambiental para a gestão do licenciamento e da outorga dos recursos hídricos. Não há demandas do CRH para estudos. No entanto, a Adasa está sempre contratando novos estudos. O último foi sobre a disponibilidade de água subterrânea para abastecimento público.
</t>
  </si>
  <si>
    <t>NÍVEL   ALCANÇADO/OBRIGATÓRIA (Vale 10% do Valor Total). A  Adasa realiza balanço hídrico (demanda versus disponibilidade) para os recursos hídricos subterrâneos e superficiais. Os critérios gerais e as vazões de referência para outorgas de captação superficial foram definidas no PGIRH (aprovado pela Resolução CRH/DF  nº 1/2012). Em 2007 foi elaborado o estudo "Gestão de RH Subterrâneos no DF: diretrizes, legislação, critérios técnicos, sistema de informação geográfica e operacionalização" que deu origem à Resolução nº 01/2011, que definiu as disponibilidades hídricas dos aquíferos subterrâneos no território do DF, consideradas para a emissão das outorgas. Passou por audiência pública minuta de resolução que considera o uso e a ocupação do solo no DF, para o cálculo da disponibilidade hídrica subterrânea, que substituirá a Resolução nº 01/2011.  As vazões de referência versus a demanda outorgada geram os balanços hídricos para cada unidade de gestão (UH) e sistema e subsistema subterrrâneos. Está sendo desenvolvido no SIRH uma ferramenta que permitirá o acompanhamento da curva de disponibilidade hídrica em tempo real, com sistema de alerta, caso ocorra comprometimento da disponibilidade hídrica da UH.  Hoje, a Adasa possui cerca de 9.000 processos de outorga (captações superficias, subterrâneas, barragens, lançamento de efluentes e de drenagem e captações por meio de caminhão pipa). A Adasa monitora as 7 bacias hidrográficas do DF. A rede fluviométrica e pluviométrica da Adasa é constituída por 57 estações, 16 telemétricas 28 automáticas e 13 manuais.  Entende-se, portanto que há um conhecimento adequado das demandas e das disponibilidades hídricas em nível distrital. O IBRAM dispõe de algumas informações quanto a esse quesito, oriundas do licenciamento ambiental, Câmaras Técnicas, Grupos de Trabalho, campanhas de monitoramento de vazão (qualiquantitativo) na Estação Ecológica Águas Emendadas – ESECAE, dados pontuais de monitoramento de áreas de nascentes e olhos d’água, entre outras.</t>
  </si>
  <si>
    <t xml:space="preserve">NÍVEL ALCANÇADO. A Coordenação de Fiscalização de Recursos Hídricos (COFH) da Superintendência de Recursos Hídricos da Adasa é responsável pela fiscalização de usuários outorgados, cadastrados, ou não autorizados, a realizar captações de água.O planejamento das avidades de fiscalização é feito por meio do Plano Anual de Fiscalização – PAF, que estabelece as diretrizes e prioridades para as fiscalizações a serem realizadas durante o ano acerca dos usos dos recursos hídricos objetos de fiscalização, da legislação aplicável, dos tipos de fiscalização e do planejamento de suas atividades.Além das ações básicas de fiscalização, a COFH desenvolve trabalhos com órgãos governamentais, associações de usuários e usuários de recursos hídricos, visando ao desenvolvimento de comissões locais de acompanhamento de recursos hídricos e alocaçação de água. As comissões criadas até o momento são: Comissão de Acompanhamento do Rio Descoberto, Comissão de Acompanhamento do Ribeirão Pipiripau e Comissão de Acompanhamento do Ribeirão Extrema. Além dessas ações, a COFH desenvolve ações e campanhas para o cadastramento e a outorga de  novos usuários de recursos hídricos. A coordenação iniciará o desenho de projeto para desenvolvimento de ações de alocação em parceria com o núcleo de mediação de conflitos, de forma a tornar esse tipo de ação prática corrente no DF. A fiscalização do IBRAM atua de forma conjunta com a Adasa no que se refere aos recursos hídricos. Cabe destacar, no entanto, que existe uma Proposta de Acordo de Cooperação entre as instituições que abrange, entre outras áreas, a fiscalização, mas que não foi assinado ainda, necessitando a articulação entre as instituições pra prosseguimento de tal demanda.  </t>
  </si>
  <si>
    <t>NÍVEL ALCANÇADO/NÃO OBRIGATÓRIA. O Sistema de Informações sobre Recursos Hídricos (SIRH) do DF é um banco de dados com registros de informações sobre monitoramento de recursos hídricos. As informações do SIRH (http://gis.adasa.df.gov.br/portal/home/index.html) são divulgadas em painéis interativos que permitem, por exemplo, realizar a comparação de séries históricas de chuva e de nível; a emissão de alertas de descumprimento das curvas de referência estabelecidas e o monitoramento dos pontos críticos  no DF, em comparação com as cotas mínimas definidas no PGIRH. O SIRH está em constante aprimoramento, no ano de 2018, foi adicionado ao sistema o ícone “Boletim” onde são apresentadas telas com os dados de nível médio e de chuva acumulada diária das estações telemétricas da rede de monitoramento de águas superficiais, e o mapa de chuva acumulada nos pontos críticos do DF. Tal sistema faz uso de ferramentas de geoinformação, de análise de grandes volumes de dados e de imagens de monitoramento aéreo, o que possibilita análises da situação histórica comparativa, bem como o geoprocessamento de informações. Além de integrar as atividades desenvolvidas pelas superintendências da Adasa, o SIRH permite consultas online de pesquisadores, agentes públicos e do público em geral. A Adasa adquiriu o software GIS que permitira o monitoramento geográfico dos procedimentos de outorga. Na área de fiscalização, o aludido Sistema integrará informações GIS de pontos e localidades fiscalizadas, registros aerofotogramétricos feitos através de Drones e APP para registro de informações coletadas em campo. O IBRAM investiu nos últimos anos na estruturação de seu Banco de dados, denominado "Carcará". Além disso, tem estabelecido ligação com o Geoportal da SEGETH, aprimorando o cadastro de nascentes, buscando qualificar os dados e informações geradas pelo órgão. No entanto, carece ainda de articulação com os bancos de dados dos outros órgãos, a fim de que possam atuar em conjunto. Por meio de Resolução do CRH foi solicitada a criação de Grupo de Trabalho para implementar o Sistema de Informação de Recursos Hídricos do DF. O Sistema de Informações sobre Recursos Hídricos (SIRH) do Distrito Federal está  em operação e sendo constantemente atualizado.</t>
  </si>
  <si>
    <t>NÍVEL  NÃO ALCANÇADO/NÃO OBRIGATÓRIA. O Fundo Estadual de Recursos Hídricos, previsto no inciso VI, Art.6 da Lei Distrital nº 2725/01, ainda não foi regulamentado. Ressalta-se que já correram discussões no âmbito do CRH/DF a respeito desse assunto, visando a regulamentar esse Fundo.</t>
  </si>
  <si>
    <t xml:space="preserve">NÍVEL ALCANÇADO. Até 2016,  foram regularizados pelo Distrito Federal aproximadamente 9 mil captações superficiais e subterrâneas. No CNARH foram compartilhados o total de 2.595 dados das interferências outorgadas no DF, o que representa o percentual de 43,25% dos usuários regularizados até 2016. Em 2017 foram regularizados pelo Distrito Federal o total de 1456 outorgas superficiais e subterrâneas. No CNARH foram compartilhados o total de 510 dados de interferências de outorgas no DF, o que representa o percentual de 35,02%  dos usuários regularizados em 2017. No IBRAM, o Cadastro de Usuários é realizado por meio do Cadastro Ambiental Rural, do  licenciamento ambiental e do Programa Adote uma Nascente.
</t>
  </si>
  <si>
    <t>NÍVEL ALCANÇADO. A rede de monitoramento da ADASA é ampla e densa, pois contém, no mínimo, uma estação para cada ponto de controle das 41 Unidades  Hidrográficas pertencentes ao DF. Possui hoje 66 estações em operação, sendo 16 delas telemétricas, que apresentam índice médio de transmissão de dados acima de 90%. No ano de 2017, a ADASA  adquiriu mais 33 estações telemétricas, para renovação da sua rede de monitoramento hidrometeorológica.Também, está sendo feito um diagnóstico da rede superficial para avaliar a cobertura dos pontos críticos e não críticos e para verificar a modernização da rede, visando a operação, em tempo real, de 100% da rede. Também, foi realizada nova licitação para a sua operação e manutenção. Existe ainda a rede de monitoramento das águas subterrêneas, que conta com 42 poços rasos e com 42 profundos. São feitas medições do nível estático e da qualidade de água. O IBRAM possui Estações Meteorológicas instaladas nos seguintes locais: no teto da sede do órgão (PCD_511 Norte), Rodoviária do Plano Piloto (PCD_ROD), Jardim Botânico de Brasília (PCD_JBB), Zoológico de Brasília (PCD_ZOO), Fercal (PCD_FERCAL) e Samambaia (PCD_SAMAMBAIA). As estações realizam medição de variáveis climáticas (Precipitação, Temperatura do Ar, Umidade Relativa do Ar, Pressão Barométrica, Direção e Velocidade do Vento). A Adasa contratou consultoria que realizou a consistência dos seus dados do período de 2009 a 2016. Planeja-se que essa contratação para consistência dos dados seja realizada a cada 5 anos. Os dados daquelas estações telemétricas da Adasa inseridas no Gestor PCD (ANA) são consistidos pela própria ANA.</t>
  </si>
  <si>
    <t xml:space="preserve">NÍVEL ALCANÇADO. A rede de qualidade de água da Adasa atende 100% dos pontos previstos na Rede Nacional de Qualidade de Águas. A Adasa, representada pela empresa terceirizada contratada para a execução de coletas e análises de amostras de qualidade da água, já participou de três ensaios de proficiência interlaboratoriais realizados pela ANA. Em 2018, a Adasa aderiu ao QUALIÁGUA, estando pendente apenas a assinatura do contrato. Em fevereiro de 2019, tal documento está sob avaliação do Jurídico da Adasa para que, posteriormente, seja encaminhado para apreciação da Diretoria. No entanto, mesmo que ainda não tenha ocorrido a assinatura do contrato do QUALIÁGUA, destaca-se que os pontos elencados no QUALIÁGUA para o pagamento pelo alcance das metas fixadas relativas ao monitoramento, já fazem parte da rede de monitoramento de qualidade da Adasa, sendo monitorados, trimestralmente, onze parâmetros (temperatura do ar, temperatura da água, condutividade elétrica, turbidez, pH, oxigênio dissolvido, DBO, nitrogênio total, fósforo total, sólidos totais, coliformes termotolerantes). O IBRAM realiza análises pontuais de acordo com as demandas de avaliação microbiológica de mananciais e qualidade da água. Em dezembro de 2018 foi realizada esta avaliação em conjunto com os agentes de parque; análise do monitoramento da qualidade e quantidade da água (vazão) da Estação de Águas Emendadas – ESEC-AE, monitoramento das condicionantes do licenciamento ambiental.  </t>
  </si>
  <si>
    <t xml:space="preserve">NÍVEL NÃO ALCANÇADO/NÃO OBRIGATÓRIA. Não existem estudos que mostrem qual o percentual necessário para isso. De acordo com o art. 33 da  Lei Distrital nº 4.285/2008, constituem receitas da ADASA, dentre outras, a Taxa de Fiscalização sobre os Serviços Públicos de Abastecimento de Água e  de Esgotamento Sanitário – TFS e a Taxa de Fiscalização dos Usos dos Recursos Hídricos – TFU, ambas estabelecidas pela   Lei Complementar nº 711, de 13/09/2005, alterada pela LC nº 798, de 26/12/2008. Quando for implementada a cobrança pelo usos de recursos hídricos, 10% (dez por cento) serão destinados à ADASA para seu custeio e dos órgãos e entidades integrantes do Sistema de Gerenciamento de Recursos Hídricos do Distrito Federal (art. 21, II, da Lei nº 2.725/2001). No âmbito do IBRAM, existem alguns instrumentos que contribuem para a realização de ações voltadas à gestão de recursos hídricos, tais como a Compensação Ambiental e Florestal.  </t>
  </si>
  <si>
    <t xml:space="preserve">NÍVEL ALCANÇADO. Há três Comitês de Bacia Hidrográfica (CBH), abrangendo todo o território do DF: CBH dos Afluentes do Rio Preto no DF - CBH Preto DF (Decreto nº 31.253, de 18/01/10); CBH dos Afluentes do Rio Maranhão no DF - CBH Maranhão DF (Decreto nº 31.254, de 18/01/10) e o CBH do Rio Paranaíba no DF - CBH Paranaíba DF (Decreto nº 27.152, de 31/08/06). Os três CBHs tiveram seus Decretos alterados pelo Decreto nº 39.290, de 16/08/2018. Até agosto de 2018, a Secretaria Geral do CBH Paranaíba - DF foi exercida pelo IBRAM-DF. Em 2018, os três CBHs tiveram seus Regimentos Internos revisados e realizaram processo eleitoral, com renovação de seus membros e eleição de nova diretoria. Com o objetivo de fortalecer os CBHs do DF e aprimorar o acompanhamento das atividades dos órgãos colegiados de meio ambiente e recursos hídricos, no dia  11/10/2018, por meio da Resolução Adasa nº 20/2018, foi criada a Coordenação de Agência de Bacias Hidrográficas (CABH) na estrutura da Superintendência de Recursos Hídricos (SRH). A CABH tem como competências exercer a função de Secretaria Executiva dos CBHs do DF e aquelas definidas no art. 41 da Lei  nº 2.725/ 2001, ressalvadas aquelas atribuídas à Adasa pelo art. 8º da Lei Distrital nº 4285/2008. Deverá também elaborar e manter o cadastro das instituições da sociedade civil relacionadas aos recursos hídricos. O CBH Preto-DF tem sido um Comitê  pró-ativo na construção de grupos de participação na alocação negociada de água, contando com o apoio da EMATER. Em articulação com os outros dois Comitês do DF, o CBH Paranaíba-DF participou da Oficina de Pactuação de Metas do Programa de Fortalecimento dos Comitês de Bacia Hidrográfica - PROCOMITÊS, ministrada pela Agência Nacional de Águas. Foram também feitas gestões junto ao GDF visando à publicação de decreto instituindo o Zoneamento dos Usos do Espelho d’Água do Lago Paranoá, estudo realizado pelo Comitê, concluído em 2014 (Deliberação CBH/RP nº 01, de 10/03/2014. Como resultado, o GDF publicou o Decreto nº 39.555 de 20/11/18, estabelecendo o Zoneamento dos Usos do Espelho d’Água do Lago Paranoá.  Na última reunião do ano foi aprovado o Plano de Ação para o período de 2018-2021, e foi apresentado o Plano de Capacitação elaborado no âmbito do PROGESTÃO, que incluiu as demandas dos Comitês de Bacia.  
</t>
  </si>
  <si>
    <t xml:space="preserve">NÍVEL ALCANÇADO. A Adasa desde o final de 2018 vem realizando ações de capacitação dos servidores dos entes que integram o Sistema de Gerenciamento de Recursos Hídricos do DF (Art. 30 da Lei n.º 2.725/2001).Há um planejamento interno de incentivo e apoio à participação em eventos locais, nacionais e internacionais relacionados aos Recursos Hídricos. O IBRAM tem procurado aprimorar sua atuação junto à capacitação, não apenas de seus servidores, mas também da população. Assim, alguns eventos, que se relacionam com recursos hídricos, foram promovidos pelo IBRAM: Workshops, curso de QGIS interno via EGOV. Além, disso alguns servidores escolheram cursos de mestrado, doutorado, especialização em Gestão Ambiental e Recursos Hídricos, de forma a aprofundar os conhecimentos na área e implementá-los em suas rotinas de trabalho, além de participação em Seminários. Em 2018 foi elaborado o Plano de Capacitação no âmbito do Sistema de Gerenciamento de Recursos Hídricos do DF, que está sendo implementado. </t>
  </si>
  <si>
    <t xml:space="preserve">NÍVEL ALCANÇADO. Compete ao Conselho de Recursos Hídricos do DF (CRH/DF)  estabelecer critérios gerais para a outorga de direitos e cobrança pelo uso de recursos hídricos, à luz do  inciso VII, art. 32 da Lei Distrital nº 2.725/2001); ao CBH estabelecer os mecanismos de cobrança pelo uso de recursos hídricos e sugerir os valores a serem cobrados, conforme o  inciso VI do Art. 34 desta Lei. À Adasa cabe elaborar estudos técnicos para subsidiar a definição, pelo CRH/DFl, das faixas de valores a serem cobrados pelo uso quali-quantitativo dos recursos hídricos, com base nos mecanismos e quantidades sugeridos pelo respectivo CBH, se houver, e estabelecer os valores específicos nos momentos das respectivas outorgas (art. 8º, inciso IX da Lei Distrital nº 4.285/2008), devendo distribuir os recursos advindos da cobrança para aplicação, em conformidade com o disposto nos arts. 19 a 21 da Lei nº 2.725/2001. Em 2017, a Adasa contratrou o primeiro estudo técnico sobre cobrança pelo uso dos recursos hídricos. Foram entregues os produtos: Produto 1- Diagnóstico das BHs do DF e dados sobre a cobrança no Brasil; Produto 2- Proposta de modelo de cobrança por BH do DF e Produto 3 – Relatório das atividades de difusão e apoio na discussão e estabelecimento de proposta da cobrança por BH. Os produtos foram apresentados para os Comitês de Bacias e o CRH/DF, em reunião realizada na Adasa em 04/12/2017, sendo encaminhados posteriormente para os CBHs e para o CRH/DF. O IBRAM acompanha os desdobramentos no âmbito dos Comitês de Bacias e do CRH-DF, colaborando com os trabalhos. Em 2018, o CBH do Rio Paranaíba iniciou a cobrança pelo uso dos recursos hídricos. No DF, esta cobrança foi implantada para os usuários que captam nas calhas dos rios federais. Conforme deliberação desse Comitê, 60% dos recursos arrecadados no DF devem retornar para o DF aplicar em seus projetos, conforme tinha ficado estabelecido em seu Plano de Recursos Hídricos. Devido à recente crise hídrica, quando houve conflitos acirrados entre os múltiplos usos, especialmente, o abastecimento público e as atividades agrícolas, a Caesb, SEAGRI e EMATER sob a coordenação da ADASA, definiram 7 (sete) projetos emergenciais para a região do Alto Descoberto e Pipiripau. O valor destinado ao DF  foi R$ 1.460.000,00 (hum milhão, quatrocentos e sessenta mil reais). Em 2019, os três CBHs do DF formaram uma Câmara Técnica para estudar o instrumento de cobrança pelo uso dos recursos hídricos nos rios de domínio do DF. </t>
  </si>
  <si>
    <t xml:space="preserve">NÍVEL ALCANÇADO. Há procedimentos  e rotinas técnicas e administrativas desenhadas em modelo de fluxo de trabalho. No final de 2018, a Adasa contratou serviços de identificação, desenho, execução, documentação, medição, monitoramento, controle e melhoria dos processos organizacionais, automatizados ou não, com vistas a alcançar resultados consistentes e alinhados com os objetivos estratégicos da organização. Com  os  serviços  objeto  dessa  contratação pretende-se aumentar a eficácia, a eficiência, a efetividade e a qualidade da gestão dos processos das suas áreas finalísticas e administrativas, tendo como foco a gestão por resultados. No âmbito da Superintendência de Recursos Hídricos, foi elaborado o Manual Operativo da Sala de Situação.  Falta elaborar manual de fiscalização, no entanto o fluxo de trabalho foi desenhado para operacionalização e definição de método de ação e implantação de sistema. O IBRAM contratou uma consultoria que identificou os principais processos e seus problemas, de forma a apontar algumas soluções. Para tanto, foi criado um Escritório de Processos, para auxiliar os demais setores a trabalhar a gestão de processos e melhorar os fluxos existentes. A implementação de melhorias na área de recursos hídricos já está em execução. 
</t>
  </si>
  <si>
    <t>NÍVEL NÃO ALCANÇADO/NÃO OBRIGATÓRIA. Nenhum dos CBHs do DF possui plano de bacia. Por meio da Carta nº 01/2014/CBHs-DF, de 06/02/2014 os três CBHs do DF solicitaram apoio da ADASA para elaboração dos seus Planos de Bacias. Decidiu-se contratar primeiramente a elaboração do PRH Paranaíba DF,  que abrange cinco bacias hidrográficas do DF, sendo a maior e com elevada taxa de ocupação populacional e por ter a única bacia integralmente localizada no  território do DF.  O Edital de Licitação nº 02/2017 foi publicado em maio de 2017 e o processo para contratação de serviços de empresa especializada para a elaboração do PRH  Paranaíba-DF foi finalizado em julho de 2018. A empresa ENGEPLUS venceu o processo licitatório e o Contrato nº 37/2018, no valor de R$ 1.555.955,  foi assinado em 27/07/2018. Por meio da Portaria nº 191, de 01/08/2018, foram designados os membros (titulares e suplentes) da Comissão Executora do Contrato. Foi entregue o Produto 1 - Plano de Trabalho. Os Produtos 2 e 3 estão previstos para serem entregues até abril de 2019. O andamento da execução das atividades e entrega dos produtos contratados pode ser acompanhado por meio do link: &lt; https://www.cbhparanaibadf.org/&gt;.</t>
  </si>
  <si>
    <t>NÍVEL NÃO ALCANÇADO/NÃO OBRIGATÓRIA.  A Superintendência de Resíduos Sólidos, Gás e Energia – SRS/Adasa realizou ações que se relacionam com a variável recursos hídricos, afetas ao Plano Distrital de Saneamento Básico do DFPDSB e ao Plano Distrital de Gestão Integrada de Resíduos Sólidos – PDGIRS. O PDSB seguiu em fevereiro de 2018 como PL para ser aprovado pela Câmara (CLDF), mas até hoje isso não ocorreu. O PDGIRS foi aprovado por meio de Decreto Distrital nº 38.903, de 06/03/2018. Também, em 27/02/2018  foi realizada a Audiência Pública nº 002/2018, visando a obter subsídios e informações adicionais à minuta de resolução que estabelece a regulamentação dos procedimentos para a implantação, operação, manutenção, monitoramento e encerramento de aterros sanitários destinados à disposição final de rejeitos pelo DF. É necessário a elaboração e aprovação, pelo CRH/DF, do Plano de Manejo Sustentável das Águas Pluviais do DF. Em 2018, foi elaborada , a partir da revisão e ampliação do Manual de Drenagem Urbana do Plano Diretor de Drenagem Urbana de Brasília (PDDU/2009), a versão atualizada do Manual de Drenagem e Manejo de Águas Pluviais Urbanas do DF. Também, algumas ações do IBRAM se relacionam à infraestrutura hídrica: Dentre elas estão: Obras em Unidades de Conservação; Acompanhamento via licenciamento ambiental; Programa Adote uma Nascente que tem por finalidade incentivar e apoiar a adoção de medidas de preservação de nascentes no Distrito Federal; Identificação de processo erosivo, decorrentes de problemas nas estruturas implementadas e/ou mau dimensionamento de redes de drenagem; fiscalização ambiental. No Plano de Enfrentamento da Crise Hídrica elaborado pelo GDF, e também em atenção ao Art. 4º da Resolução ADASA nº 13, de 06/06/2018,   foram realizadas diversas  ações para o enfrentamento dos efeitos da crise hídrica no DF, como descrito no Relatório detalhado sobre as medidas estratégicas e operacionais realizadas pela CAESB, descritas na Nota Técnica Conjunta nº 36.162,  de 14/08/2018, elaborada por essa concessionária.</t>
  </si>
  <si>
    <t xml:space="preserve">NÍVEL ALCANÇADO. A Coordenação de Fiscalização de Recursos Hídricos (COFH) é a estrutura, dentro da Superintendência de Recursos Hídricos da Adasa, responsável pela fiscalização de usuários outorgados, cadastrados, ou não autorizados, a realizar captações de água. Além das ações básicas de fiscalização, a COFH desenvolve trabalhos com órgãos governamentais, associações de usuários e usuários de recursos hídricos, visando ao desenvolvimento de comissões locais de acompanhamento de recursos hídricos e de alocaçação de água. As comissões criadas até o momento são: Comissão de Acompanhamento do Rio Descoberto, Comissão de Acompanhamento do Ribeirão Pipiripau e Comissão de Acompanhamento do Ribeirão Extrema. Além dessas ações, a COFH desenvolve ações e campanhas para o cadastramento e a outorga de  novos usuários de recursos hídricos. A coordenação iniciou o  desenho de projeto para desenvolvimento de ações de alocação em parceria com o núcleo de mediação de conflitos, de forma a tornar esse tipo de ação prática corrente no DF. A outorga em si é uma atribuição da Adasa, nos termo da Lei Distrital nº 2.725/2001. No entanto, no âmbito do CRH-DF, foi criado um grupo de trabalho para debater o assunto, de forma a integrar os diferentes entes atuantes na gestão de recursos hídricos. Considerando que a apresentação de outorga é uma exigência cobrada no licenciamento ambiental e que esses dois instrumentos têm causado divergências com os usuários, tem-se trabalhado em orientações e fluxos que possam articular os dois instrumentos de forma clara e a se minimizar eventuais desentendimentos das partes interessadas. </t>
  </si>
  <si>
    <t>CONSELHO DE RECURSOS HÍDRICOS DO DISTRITO FEDERAL - CRH/DF</t>
  </si>
  <si>
    <t>AGÊNCIA REGULADORA DE ÁGUAS, ENERGIA E SANEAMENTO BÁSICO DO DISTRITO FEDERAL - Adasa</t>
  </si>
  <si>
    <t>PAULO SÉRGIO BRÊTAS DE ALMEIDA SALLES - Diretor Presidente</t>
  </si>
  <si>
    <t>JOSÉ SARNEY FILHO - Secretário de Estado do Meio Ambiente</t>
  </si>
  <si>
    <t xml:space="preserve">NÍVEL NÃO ALCANÇADO/NÃO OBRIGATÓRIA. O CRH/DF, em sua 3a Reunião Extraordinária de 2011, aprovou a proposta de criação de uma única agência de bacia no DF, para atender aos três comitês de bacias hidrográficas. Todavia, apesar dos esforços que têm sido realizados nesse sentido, tal Agência de Bacia distrital ainda não foi criada em nosso território. Em 11/10/2018, por meio da Resolução nº 20, visando a fortalecer os CBHs do DF e a aprimorar o acompanhamento das atividades dos órgãos colegiados do meio ambiente/recursos hídricos, a Adasa criou a Coordenação de Agência de Bacias Hidrográficas (CABH) em sua estrutura organizacional. A CABH exercerá a função de Secretaria Executiva dos CBHs do DF e as competências descritas no art. 41 da Lei Distrital nº 2.725/ 2001, ressalvadas aquelas atribuídas à Adasa pelo art. 8º da Lei Distrital nº 4285/2008, e também  deverá elaborar e manter o cadastro das instituições da sociedade civil relacionadas aos recursos hídricos. Em 2018, o Comitê de Bacia Hidrográfica do Rio Paranaíba iniciou a cobrança pelo uso dos recursos hídricos. No DF esta cobrança foi implantada para os usuários que captam nas calhas dos rios federais. Conforme deliberação do Comitê, 60% dos recursos arrecadados no DF deveriam retornar para o DF aplicar em seus projetos, conforme estabelecido em seu PRH. Devido à recente crise hídrica, quando houve conflitos acirrados entre os múltiplos usos, especialmente, o abastecimento público e as atividades agrícolas, a CAESB, SEAGRI e EMATER sob a coordenação da Adasa, definiram 7  projetos emergenciais para a região do Alto Descoberto e Pipiripau. O valor destinado aos Distrito Federal foi R$ 1.460.000,00. A execução dessses 7 projetos é de responsabilidade da ABHA (Associação Multissetorial de Usuários de Recusos Hádricos de Bacias Hidrográficas), Estrutura como OSCIP, é a entidade delegatária que exerce a função de Agência de Água do CBH Paranaíba. Entretanto, a ADASA, com o apoio da SEAGRI, EMATER e CAESB, coordenou esse trabalho e  entregou à ABHA os Termos de Referência para que a fizesse o processo licitatório e a contratação da execução dos projetos correlatos. Em 2019 os CBHs do DF criaram uma Câmara Técnica para discutir sobre os mecanismos de cobrança... a primeira reunião....              
                                                                                                                                                                                                                                                                                                                                                                              </t>
  </si>
  <si>
    <t>NÍVEL ALCANÇADO. O DF possui o Plano de Gerenciamento Integrado de Recursos Hídricos do DF (PGIRH), aprovado pela Resolução nº 1/2012 do CRH-DF. Foi elaborado em 2006 e revisado em 2012. Necessita de nova revisão, porém está sendo elaborado o Plano de Recursos Hídricos dos Afluentes do Rio Paranaíba no DF (PRH-Paranaíba DF), que prevê também a atualização do PGIRH, na área das cinco bacias hidrográficas que fazer parte da área de atuação do CBH Paranaíba DF. A Empresa Engeplus Engenharia venceu o processo licitatório e está elaborando o PRH Paranaíba DF. O documento base considerado pelo IBRAM na gestão de recursos hídricos é o PGIRH. No entanto, ainda são necessários avanços internos para a devida apropriação da documentação, considerando  que a  Variável 1.3, referente à a Gestão de Processo encontra-se ainda em fase de elaboração.</t>
  </si>
  <si>
    <t>NÍVEL ALCANÇADO/OBRIGATÓRIA (5% do Valor Total). O CRH/DF aprovou em 2015 a base hidrográfica a ser usada por todos os órgãos do GDF. Ela estabelece, como base hidrográfica do DF, os arquivos digitais vetoriais relativos à rede de drenagem e a massas d'água oriundos do diretório de base de dados temáticos hidrográficos do Sistema de Informações Territoriais e Urbanas do Distrito Federal - SITURB, com atualização da toponímia dos corpos d'água. A  base cartográfica foi aprovada pelo CRHDF na escala 1:10.000, necessitando de adequações para cumprimento de todas as especificações técnicas. Na Adasa existem 2 (dois) técnicos  especializados em ferramentas de GEO, responsáveis pelo processamento dos dados georreferenciados. Em 2017, contratou consultoria especializada em Geoprocessamento, que gerou um diagnóstico da situação institucional (mapeou as necessidades setoriais e propôs  um modelo para a geração e organização dos dados espaciais). Também, foi proposto um fluxograma de informações entre as várias entidades pertencentes ao Sistema de Informações de Recursos Hídricos do DF. A rede de drenagem pluvial urbana do DF foi digitalizada e georreferenciada. Também, o  IBRAM, por meio de sua Diretoria de Recursos Hídricos, faz análises do contexto geográfico para a gestão dos recursos hídricos e alguns setores possuem analistas capacitados de executar esta ação. O IBRAM possui uma Unidade de Gerenciamento da Informação que concentra as informações gerorrefenciadas produzidas pelo Instituto e demais dados disponibilizados por outras entidades públicas. Dentre suas prioridades, estão previstas as seguintes ações: 1) validação topológica da base de dados, visando a pertimir, por exemplo, o uso de modelos hidrológicos; 2) atualização  da base de dados relacionada às UHs, de modo que esta seja compatível com a base hidrográfica.</t>
  </si>
  <si>
    <t xml:space="preserve">NÍVEL ALCANÇADO. O Distrito Federal dispõe da Agência Reguladora de Águas e Saneamento do Distrito Federal - ADASA/DF que, a partir da sua criação, por meio da Lei Distrital n.º  3.365, de 16/06/2004, passou a ser o órgão gestor de recursos hídricos no DF,  papel até então desempenhado pela Secretaria de Meio Ambiente, uma vez que foi revogado o parágrafo 1º  do art. 27 da Lei Distrital n.º 2.725/2001. Conforme o art. 67 da lei de reestruturação da ADASA, Lei Distrital n.º 4.285, de 26/12/2008,  compete à  Secretaria de Meio Ambiente a coordenação das Políticas de Recursos Hídricos do Distrito Federal. A criação da Diretoria de Recursos Hídricos, na estrutura do IBRAM, representou um grande avanço, porém,  ainda precisa incrementar seu quadro de pessoal e os investimento em capacitação e em tecnologia. Embora tenha havido avanços desde o início da crise hídrica no DF,  percebe-se ainda a necessidade de uma melhor articulação e integração entre os órgãos integrantes do Sistema de Gerenciamento de Recursos Hídricos do DF (ADASA, SEMA, CRH, CBHs, SEMA, IBRAM, CAESB  etc). O  Sema coordena a Política de RH. </t>
  </si>
  <si>
    <t xml:space="preserve">NÍVEL ALCANÇADO. Compete à Secretaria de Estado do Meio Ambiente a coordenação da Política de Recursos Hídricos do DF (art. 67, Lei Distrital n.º 4.285/2008), que na sua estrutura possui a Coordenação de Recursos Hídricos na Subsecretaria de Gestão das Águas e Resíduos Sólidos. A ADASA é responsável pela gestão dos recursos hídricos no DF e conta com sua Superintendência de Recursos Hídricos (SRH)  a quem compete executar as atividades relativas à regulação, outorga e fiscalização dos múltiplos usos dos recursos hídricos em corpos de água de domínio do Distrito Federal e daqueles delegados pela União ou Estados. A SRH possui cinco coordenações: Coordenação de Regulação (CORH), de Fiscalização (COFH), de Informações Hidrológicas (COIH), de Outorga (COUT) e de Agência de Bacias (CABH). O IBRAM é o órgão executor da política de meio ambiente e de recursos hídricos, tendo sido criado pela Lei Distrital n° 3984/2007. Em 2018 ampliou sua estuturação voltada aos recursos hídricos. Observa-se ainda  necessidade de uma melhor interação entre o IBRAM e os órgãos gestores, no entanto, existe uma minuta de Acordo de Cooperação Técnica a ser celebrado entre o IBRAM e a Adasa, que aumentará a integração entre esses dois órgãos.  </t>
  </si>
  <si>
    <t xml:space="preserve">NÍVEL ALCANÇADO/OBRIGATÓRIA. Política de Recursos Hídricos (Lei Distrital nº 2.725/2001); CRH/DF (Regimento Interno, alterado pelo Decreto nº 30.183, de 23/03/2009); Comitês de Bacias Hidrográficas (Decreto nº 27.152, de 31/08/2006 - Paranoá; Decreto nº 31.253/2010 - Rio Preto; Decreto nº 31.254, de 18/01/2010 - Rio Maranhão); Advento da ADASA como Agência Reguladora e  órgão  gestor dos recursos hídricos no DF (Leis n.º 3.365/04  e  n.º 4.285/2008);  Critérios gerais e específicos de outorga (Dec. Distritais nº 22.358 e 22.359/2001); Proposta de enquadramento de cursos dágua de domínio da União no DF, originada no CBH do Rio Paranaíba  (Resolução CRH/DF nº 01/2014); Enquadramento dos corpos 'água superficiais do DF em classes, segundo seus usos preponderantes (Resolução CRH/DF nº 02/2014); Criação da Câmara Técnica do CRH-DF  (Resolução CRH/DF nº 01/2015); Adoção da base hidrográfica oficial para uso por todos os órgãos do DF  (Resolução CRH/DF nº 02/2015); Aprovação do Relatório 2018 de Autoavaliação do PROGESTÃO (Resolução CRH/DF nº 01/2018); Aprovação de diretrizes para o uso de dispositivos destinados à infiltração artificial de águas pluviais  para fins de retenção, aproveitamento e recarga artificial de aquíferos em unidades imobiliárias e empreendimentos localizados no DF (Lei Complementar nº 929/2017).  Em 27/07/2018, a ADASA  contratou  a  Engeplus Engenharia e Consultoria LTDA, vencedora do certame realizado por meio do Edital de Concorrência nº 002/2017 ( Contrato nº 02/2018), visando à execução de serviços de consultoria especializada para a elaboração do Plano de Recursos Hídricos das bacias hidrográficas dos afluentes distritais do rio Paranaíba (PRH-Paranaíba DF), conforme quantidades, condições e especificações constantes do Anexo I  do Projeto Básico do referido Edital. Procedimentos gerais para a obturação e lacração dos poços escavados e poços tubulares (Resolução nº 420/2006); Procedimentos gerais para requerimento e obtenção de outorga do direito de uso dos recursos hídricos (Resolução nº 350/2006); Procedimentos gerais para a fiscalização, apuração de infrações e aplicação de penalidades pelo uso irregular dos recursos hídricos (Resolução nº 163/2006); Valores de referência para outorga de uso de recursos hídricos ( Instrução Normativa nº 02/2006); Diretrizes e critérios para requerimento e obtenção de outorga do direito de uso dos recursos hídricos por meio de canais (Resolução nº 01/2010); Instituir o Cadastro Eletrônico dos usuários de recursos hídricos (Resolução nº 04/2010); Procedimentos gerais para requerimento e obtenção de outorga de lançamento de águas pluviais em corpos hídricos ( Resolução nº 09/2011); Procedimentos gerais para requerimento e obtenção de registro e outorga para implantação e regularização de barragens  Resolução nº 10/2011); Critérios técnicos para emissão de outorga para fins de lançamento de efluentes (Resolução nº 13/2011);  Regime diferenciado para a concessão de outorga prévia e outorga de direito de uso dos recursos hídricos em áreas urbanas ou rurais classificadas como áreas de parcelamento irregular do solo no Distrito Federal (Resolução nº 06/2016); Diretrizes gerais para o processo de Alocação Negociada de Água ( Resolução nº 04/2017); Curva de acompanhamento para o reservatório de Santa Maria durante o período hidrológico chuvoso 2017/2018 ( Resolução nº 28/2017); Curvas de referência para o acompanhamento do volume útil dos reservatórios do Descoberto e de Santa Maria para o ano 2018  (Resolução nº 3/2018). Regulariza o processo de concessão de outorga de direito de uso de recursos hídricos a montante do reservatório do Descoberto (Resolução Adasa nº 15/2018); Definição das disponibilidades hídricas dos aquíferos das diferentes unidades hidrográficas do DF (Resolução Adasa nº 16/2018); Instrução Normativa IBRAM nº 473/2018 (Regulamenta o programa Adote uma Nascente). O Decreto n° 39.514 de 06/12/2018 institui o Programa de Otimização do Uso Prioritário da Água - Poupa DF no âmbito dos órgãos da administração pública direta e indireta, das autarquias, das fundações instituídas ou mantidas pelo Poder Público e dá outras providências.  Foi realizada no dia 19/02/2019, audiência pública sobre minuta de Resolução sobre Segurança de Barragens, à luz de certos artigos da Lei Federal  nº 12.334/201, que estabelece a Política Nacional de Segurança de Barragens.   Na última reunião da CTPA do CRH/DF, em 2018, foram apresentadas as variáveis do Progestão, ficou evidente que o DF possui um Arcabouço Legal robusto, embora o CRH/DF entenda que ainda existam temas que carecem de regulamentação.                                                                                                                                                                                                                                                                                                                                                                                                                                                                                                                                                                                                                                                                                                                                                                                                                                                                                                                                                                                                                                                                                                                                                                                                                                                                                                                                                                                                                                                                                                                                                                                                                                                                                                                                                                                                                                                                                                                                                                                                                                                                                                                                                                                                                                                                                                                                                                                                                                                                                                                                                                                                                                                                                                                                                                                                                                                                                                                                                                                                                                                                                                                                                                                                                                                                                                                                                                                                                                                                                                                                                                                                                                                                                                                                                                                                                                                                                                                                                                                                                                                                                                                                                                                                                                                                                                                                                                                                                                                                                                                                                                                                                                                                                                                                                                                                                                                                                                                                                                                                                                                                                                                                                </t>
  </si>
  <si>
    <t xml:space="preserve">NÍVEL NÃO ALCANÇADO/NÃO OBRIGATÓRIA/MELHORAR EM 2018. Não há participação  do SIGRHDF no planejamento estratégico (PE) para orientar as ações da Administração Pública na gestão de RH. O CRH aprovou a criação, no plano plurianual do GDF, a rubrica PP-Água, como forma de demonstrar o uso dos recursos públicos em ações relacionadas a gestão dos RH. A SEMA possui um plano de gestão das águas dentro da Coordenação de Recursos Hídricos, que contempla as ações que estão sendo e que serão realizadas no período 2019 a 2022, e que segue o planejamento estratégico do GDF. A Adasa, em 2017, realizou a revisão e atualização do seu PEA redefinido o horizonte estratégico para 2018-2025. O PEA 2018-2025 tem o objetivo principal de dar direcionamento às ações de gestão, governança e normatização no âmbito da Agência, no que se refere à sua estratégia. Configura-se por meio de um Mapa Estratégico, composto por temas e objetivos estratégicos, distribuídos em 5 perspectivas estratégicas: Compromisso com a Sociedade, Negócio, Financeiro, Processos Internos e Aprendizado e Crescimento. A Adasa conta também com uma Agenda Regulatória (Portaria n°144, de 15/06/2018), que é um instrumento de planejamento da atuação regulatória com seus temas e ações prioritários até o final de 2019. O IBRAM possui Planejamento estratégico, porém não há rubrica específica para temática água. Foi elaborado Plano de Ação de monitoramento e fiscalização de recursos hídricos, em resposta ao questionamento do TCDF, sendo o (prazo parcialmente cumprido e ainda necessitando de implementação de algumas ações previstas, bem como a atualização do Plano de Ação em si, para os próximos anos). </t>
  </si>
  <si>
    <t xml:space="preserve">NÍVEL ALCANÇADO. O CRH-A SEMA retomou e coordenou o Grupo de Trabalho da Câmara Técnica responsável pelo acompanhamento das atividades de enquadramento, que deu origem à Resolução n° 03 do CRH de 05 de dezembro de 2018, que prorroga os prazos instituídos no artigo 4º da Resolução CRH-DF nº 02/2014.DF aprovou o enquadramento dos corpos de água superficiais do Distrito Federal em classes, segundo os usos preponderantes, por meio da Resolução CRH/DF nº 02, de 17/12/2014. Ficou adotado o ano de 2030 como prazo máximo para a efetivação do enquadramento e  foi criado Grupo de Trabalho da Câmara Técnica responsável pelo acompanhamento das atividades de enquadramento, objeto desta Resolução. Sobre o enquadramento da água  subterrânea existe proposta de enquadramento prevista no PGIRH e em estudos desenvolvidos pela UnB. No entanto há a necessidade de avaliação do estudo e proposição de enquadramento ao CRH. O IBRAM tem participado das discussões junto à Câmara Técnica e Grupo de Trabalho para tal fim no âmbito do CRH-DF, mas os itens não foram inteiramente cumpridos ainda, devendo-se continuar com o trabalho. Atualmente está sendo elaborado o PRH Paranaíba DF, que apresentará estudos que subsidiarão a revisão e atualização do enquadramento superficial e proposição de uma proposta de enquadramento dos recursos hídricos subterrâneos. </t>
  </si>
  <si>
    <t xml:space="preserve"> NÍVEL ALCANÇADO/NÃO OBRIGATÓRIA. Não existem sistemas ou modelos de suporte à decisão operacional em âmbito distrital. Na SEMA está em fase de implementação do Sistema Distrital de Informações Ambientais (SISDIA) que visa o compartilhamento e intercâmbio de dados espaciais, informações e estudos técnico-científicos capazes de subsidiar a tomada de decisões para planejamento, elaboração, monitoramento e avaliação de normas e políticas públicas no âmbito da gestão territorial. A Adasa, em 2017, lançou o Sistema de Informação sobre Recursos Hídricos (SIRH), com a participação de vários órgãos. O SIRH utiliza-se de uma plataforma de Business Intelligence (BI) - o microsoft Power BI - por meio da qual é possível realizar análises comparativas, de situação e históricas,  com o uso de um grande volume de dados (e.g. base de dados contendo 30 anos de dados sobre níveis de reservatórios do DF). Outra possibilidade do SIRH é a verificação da disponibilidade hídrica das unidades hidrográficas do DF Nesse sentido, encontra-se em desenvolvimento uma ferramenta que permitirá o acompanhamento  da curva de disponibilidade hídrica em tempo real, com sistema de alerta para sinalizar o eventual comprometimento da disponibilidade hídrica nas UHs do DF. Em síntese, o SIRH tem como objetivo apoiar  a tomada de decisão nos processos de concessão de outorgas, bem como o monitoramento "on line" dos níveis de nossos reservatórios, qualidade de água e índice de chuva em determinadas localidades. Assim, ele poderá, inclusive, colaborar com a emissão de alertas de inundação, em conjunto com a Defesa Civil. Foi também recomendado à SRH na 4a Oficina do PROGESTÃO, realizada em 30/08/2018, que o sistema de outorga a ser concluído seja compatível com o CNARH, tendo em vista o compartilhamento de dados previstos. Na área de suporte à decisão ao Planejamento Estratégico está sendo desenvolvida uma ferramenta que permitirá o acompanhamento e monitoramento mais eficaz dos seus indicadores e metas. Também, existe o Plano de Gestão Interna - PGI, atualizado anualmente, que serve de base para a elaboração e monitoramento dos Instrumentos Orçamentários ( PPA,  LDO e  LOA). O IBRAM tem utilizado o Cadastro Ambiental Rural como ferramenta de suporte, georreferenciamento -de nascentes cadastradas, entre outros. Além disso, tem  trabalhado na implementação de sistemas voltados para o licenciamento ambiental, o monitoramento de áreas queimadas, de supressão vegetal e uso e de ocupação do solo (nas Unidades de Conservação sob gestão do IBRAM).    </t>
  </si>
  <si>
    <t xml:space="preserve">NÍVEL NÃO ALCANÇADO/NÃO OBRIGATÓRIA. Não existe um Plano de Pesquisa, Desenvolvimento e Inovação estruturado no âmbito do SIGRHDF. A SEMA coordena o Projeto GEF “Cidades Sustentáveis” que visa justamente implementar ações de pesquisas, desenvolvimento e inovações no GDF, tendo diversas ações relacionadas aos recursos hídricos como a implementação de boas práticas, tais como a implantação de sistemas agroflorestais mecanizados, a pesquisa em água estruturada, a aplicação de índice de sustentabilidade de bacias hidrográficas, entre outras. A Adasa assinou convênio com a UnB para a realização de estudos de batimetria, balanço hídrico e estudo quali-quantitativo de sedimentos do Lago Paranoá. Foram também contratados os seguintes estudos: quantificação da disponibilidade de água subterrânea e proposição de mecanismos de recarga artificial de aquífero;  uso de equipamentos Drones para a coleta de registros aerofotogramétricos, em apoio às ações de fiscalização do uso de recursos hídricos"; disponibilidade do recurso hídrico na bacia do Alto Descoberto; Cobrança Pelo Uso dos Recursos Hídricos; Gestão das Reservas e Disponibilidades das Águas Subterrâneas no Distrito Federal; Avaliação de aquíferos favoráveis para complementação do abastecimento de água no Distrito Federal e locação de poços tubulares profundos. Algumas iniciativas importantes tem sido implementadas como o lançamento,  com recursos do próprio GDF, por meio da Fundação de Amparo a Pesquisa do DF (FAP-DF) de edital temático sobre água que selecionou 10 (dez) projetos de pesquisa em todo o DF. Os recursos deste edital foram liberados para os grupos de pesquisa no mês de março de 2017 e estão em estágio inicial de desenvolvimento. Outra iniciativa para ampliar o conhecimento sobre as águas do DF foi a inclusão, no âmbito do projeto GEF-Cidades Sustentáveis captado pela SEMA-DF em 2016, de linha de financiamento para diagnóstico, prognóstico, teste de tecnologias e implantação em escala piloto de modelo de remedição de água subterrânea na área do Lixão do Jocquei. O IBRAM, dentro de suas possibilidades, tem investido em pesquisa, desenvolvimento e inovação. Dentre as ações desenvolvidas nesse sentido, pode-se citar: Aquisição de drone; Projeto Como Pode um Peixe vivo – mobilização e sensibilização, produção de mini documentários; aquisição de Imagens para auxiliar nos trabalhos de sensoriamento remoto; Projeto aprovado pela Fundação de Apoio a Pesquisa – FAP/DF sobre identificação e caracterização de nascentes na Bacia do Riacho Fundo; parceria com o MMA – aplicativo “plantadores de rios” que conecta interessados em apoiar a recuperação de rios e nascentes, prestadores de serviços e detentores de imóveis rurais que precisam recompor a vegetação nativa. 
</t>
  </si>
  <si>
    <t xml:space="preserve">NÍVEL ALCANÇADO. O  Produtor de Água no Pipiripau, projeto em parceria com outros órgãos, promove a recuperação ambiental da bacia, utilizando o pagamento por serviços ambientais como estratégia para incentivar a adoção das práticas de conservação do solo, conservação de nascentes, de vegetação nativa e de restauração ou conservação de APPs. Desde o início do Projeto foram assinados 203 contratos com produtores rurais. Guardião da Água -Anualmente, na semana da comemoração do Dia Mundial da Água, a Adasa premia, por meio da entrega de troféus Guardião da Água, pessoas e instituições com atuação de destaque na recuperação e na preservação dos recursos hídricos no Distrito Federal. Programa Produtor de Água no Descoberto, parceria entre diversas instituições, tem como principal objetivo a integração de esforços entre os partícipes para o desenvolvimento e aplicação de instrumentos e metodologias visando à implementação desse Programa, na Bacia Hidrográfica do Alto Rio Descoberto (assinado em 22/03/2019). Programa Adasa na Escola- Programa de educação ambiental que visa sensibilizar alunos e professores quanto ao uso racional da água e destinação adequada dos resíduos sólidos, tornando-os multiplicadores na comunidade escolar. Desde 2010 foram sensibilizados 244.624 alunos, 7.983 professores e visitada 467 escolas. Programa Adasa em Movimento – Programa que visa sensibilizar, esclarecer e informar a sociedade do Distrito Federal em relação aos serviços públicos regulados pela Agência em cumprimento às políticas de recursos hídricos e de saneamento básico. O Projeto foi criado para atender a decisão n° 2514/2016 do Tribunal de Contas do Distrito Federal (TCDF). Sua orientação foi realizar campanhas de conscientização quanto ao uso racional, minimizar o desperdício e garantir o abastecimento futuro de água no Distrito Federal (DF). O PAM abrange de forma ampla qualquer atividade de orientação à população tendo como característica principal atuar fora das dependências da Agência. Até o momento 15 administrações Regionais foram atendidas e 61.558 pessoas sensibilizadas socioambientalmente em 82 ações programadas e não programadas. Projeto Águas Emendadas- Projeto entre a Adasa  e o IBRAM que visa proteger a Estação Ecológica de Águas Emendadas, criar mecanismos de preservação, incentivar pesquisas  e implementar o Plano de Manejo da Estação Ecológica. Escola Sustentável - Projeto entre Adasa e Secretaria de Educação do DF – SEDF o qual pretende realizar intervenções físicas na unidade de ensino Escola de Vivência Jardim de Infância para demonstrar a viabilidade de se utilizar a tecnologia e/ou pequenas ações, simples e otimizadas, como instrumento essencial para a sustentabilidade. Com isso, visa estabelecer e disseminar uma proposta de bases para a educação científica e ambiental das águas no DF, com a implementação de um projeto-piloto de Escola Sustentável. A escola já recebeu um eco ponto para coleta seletiva de materiais recicláveis, uma estação meteorológica para medição em tempo real de temperatura, umidade e pressão, além de equipamentos pedagógicos como termômetro, relógios de parede, pluviômetro e anemômetro. Termos de referência estão sendo elaborados para as intervenções de eficiência hídrica e energética na escola. O Guia Trilhas e Caminhos para Sustentabilidade Ambiental nas Escolas do Distrito Federal foi lançado em dezembro de 2018 e sua implantação nas escolas está em fase de discussão da melhor estratégia a ser adotada. Também foi criada a Biblioteca Virtual da Adasa, que está disponível no site (http://www.adasanaescola.df.gov.br/Documentos/Trilhas_Caminhos_Versao.pdf), onde se encontra a versão digital do Guia Trilhas e Caminhos para Sustentabilidade Ambiental nas Escolas do Distrito Federal. Descoberto Coberto - Projeto em parceria com outros órgãos, que tem como objetivo a recuperação da Área de Proteção Ambiental da (APA) do Descoberto. Até o momento já foram feitos plantios de mudas e ações de semeadura direta no entorno do reservatório, o Lago do Descoberto. No dia 22 de março de 2019, será assinado o Acordo de Cooperação Técnica do Projeto Produtor de Água no Descoberto, que deve fortalecer as ações de preservação na bacia, com o intuito de produção de água e redução do escoamento superficial nos cursos d’água. Projeto Ribeirão Sobradinho - O Projeto possui vários parceiros e visa a recuperação e proteção ambiental do Ribeirão Sobradinho, utilizando práticas ecológicas e de sustentabilidade.  O IBRAM possui alguns programas e projetos que tem trabalhado conjuntamente com atores sociais e da Administração Pública, dentre eles: Programa Adote uma Nascente; Ambiente com Ciência; Parque Educador; Centro de Práticas Sustentáveis; Projeto Como Pode um Peixe Vivo; Compensação Ambiental e Florestal; Campanha de Fiscalização Acquamunda. Além disso, também se tem trabalhado em estabelecimento de parcerias e acordos de Cooperação Técnica com diferentes instituições. </t>
  </si>
  <si>
    <t>NÍVEL ALCANÇADO/OBRIGATÓRIA.  Anualmente, ocorre a publicação de resoluções que estabelecem curvas de referência para acompanhamento do volume útil dos reservatórios do Descoberto e de Santa Maria, assim como, para o acompanhamento da cota do reservatório do Lago Paranoá. Dessa forma, essas curvas são utilizadas para a gestão e monitoramento de eventos críticos. Destaca-se que o estabelecimento dessas curvas é realizado a partir de discussões com o Grupo de Acompanhamento da Crise Hídrica, criado pela Resolução Adasa nº 13/2016 e com o Grupo de Acompanhamento do Lago Paranoá, criado pela Resolução Adasa nº 27/2010. Para o monitoramento dos eventos críticos no ano de 2017, a Adasa adquiriu mais 33 estações telemétricas, além das 16 que já possuía. No primeiro semestre de 2018, foi iniciado o processo de instalação das 33 telemétricas adquiridas. Ao longo do ano, 14 desses novos equipamentos adquiridos foram instalados.  Para 2019, é planejado a instalação de mais 16 telemétricas adquiridas. Assim, 36 das 41 unidades hidrográficas (UH) do DF, terão o monitoramento do seu exutório telemetrizado, para verificação do atendimento das vazões de referência estabelecidas no PGIRH (2012). Logo, essa modernização da rede permitirá uma gestão mais robusta para o mapeamento e controle de eventos críticos. Quanto aos eventos de inundação, o DF atualmente possui 1 ponto crítico identificado, localizado na UH do Riacho Fundo, onde já está instalada uma estação telemétrica próxima ao ponto de controle (Riacho Fundo - Montante Zoológico). Em 2019, tem-se a previsão de instalação de mais uma telemétrica nessa UH, nas proximidades de Vila Cauhy, com o objetivo de aprimorar esse monitoramento. A estrutura do banco de dados da Adasa em operação, permite a emissão de alertas em tempo real, a partir dos dados telemetrizados. Assim, atualmente, já estão estruturados alertas para o monitoramento do cumprimento do volume útil e da cota dos reservatórios, para o atendimento de vazão remanescente e para a verificação de cotas de cheia. Contudo, ainda estão sendo feitas análises para a obtenção da correlação entre a ocorrência da cota de alerta de inundação no ponto de controle com o ponto de alague. A Adasa já realizou reuniões com a Defesa Civil, a fim de instituir os procedimentos para a gestão e controle dos eventos críticos relacionados à inundação. Também existe o monitoramento dos eventos críticos relacionados à estiagem e ações de mitigação, como a realização de ações de alocação de uso dos recursos hídricos para o atendimento das vazões de referência estabelecidas pelo PGIRH/2012. Quanto à participação do IBRAM neste item, pode-se citar: Participação no Grupo de Trabalho – Grupo de Acompanhamento das Cotas do Lago Paranoá, com o objetivo de planejar e acompanhar as variações dos níveis altimétricos da água do Lago Paranoá e propor diretrizes e ações conjuntas para a integração e otimização dos procedimentos; Grupo de Acompanhamento da Crise Hídrica; Participação nas ações desenvolvidas para a criação da Comissão Distrital do Plano Nacional de Prevenção, Preparação e Resposta Rápida a Emergências Ambientais com Produtos Químicos Perigosos (CD-P2R2), com vistas à implementação do Plano, sendo o IBRAM  um dos responsáveis pela Coordenação da Comissão; Criação de Grupos de Trabalhos voltados a temas específicos que se relacionam com recursos hídricos, tais como contaminação de áreas de postos de combustíveis.</t>
  </si>
  <si>
    <t xml:space="preserve"> NÍVEL ALCANÇADO/NÃO OBRIGATÓRIA. Não existe ainda um trabalho articulado e planejado sobre o tema água que envolva todos os entes do Sistema de Gerenciamento de Recursos Hídricos do DF. É necessário contratação de especialista para elaboração do Plano de Comunicação Social e Difusão da Gestão das Águas do DF, sob o acompanhamento e aprovação do CRH.  A Adasa possui setor de comunicação para difusão de informações sobre o sistema hídrico, em que destacam-se  o atendimento à imprensa, com respostas a demandas e estratégia de divulgação, negociação acerca da publicação de matérias sobre resoluções e projetos da Agência, além da produção de conteúdo para o portal e Facebook, divulgação do boletim semanal sobre dados de interesse do sistema hídrico do DF  (condições dos reservatórios, pluviosidade, vazão, consumo de água), que pode ser acessado diretamente no portal da Adasa, bem como a publicação de textos no portal da Adasa. Sua Assessoria de Comunicação e Imprensa (ACI)  realiza, com agências de publicidade, campanhas de conscientização sobre o uso racional da água e sobre as medidas requeridas em períodos de escassez hídrica.  Há também o compartilhamento de conteúdos com outros órgãos e instituições, como o GDF, IBRAM, MMA, ANA etc. Foi elaborado o Plano de Comunicação Estratégica de 2012 a 2025. Há a necessidade da contratação de uma empresa de clipagem para fazer o clipping dos veículos de comunicação. O IBRAM desenvolveu, entre 2017 e 2018, o Projeto Como Pode um Peixe Vivo, que resultou na produção de 10 mini documentários com temas ligados aos recursos hídricos. Esses documentários são utilizados nas ações de educação ambiental e estão disponíveis na página oficial do IBRAM.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</si>
</sst>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Calibri"/>
      <family val="2"/>
      <scheme val="minor"/>
    </font>
    <font>
      <sz val="10"/>
      <color indexed="8"/>
      <name val="Calibri"/>
      <family val="2"/>
    </font>
    <font>
      <b/>
      <sz val="14"/>
      <color indexed="8"/>
      <name val="Calibri"/>
      <family val="2"/>
    </font>
    <font>
      <sz val="10"/>
      <color indexed="8"/>
      <name val="Calibri"/>
      <family val="2"/>
    </font>
    <font>
      <b/>
      <sz val="12"/>
      <color indexed="8"/>
      <name val="Calibri"/>
      <family val="2"/>
    </font>
    <font>
      <b/>
      <sz val="11"/>
      <color indexed="8"/>
      <name val="Calibri"/>
      <family val="2"/>
    </font>
    <font>
      <sz val="11"/>
      <color indexed="9"/>
      <name val="Calibri"/>
      <family val="2"/>
    </font>
    <font>
      <sz val="11"/>
      <color indexed="56"/>
      <name val="Calibri"/>
      <family val="2"/>
    </font>
    <font>
      <sz val="11"/>
      <color indexed="10"/>
      <name val="Calibri"/>
      <family val="2"/>
    </font>
    <font>
      <b/>
      <sz val="12"/>
      <color indexed="8"/>
      <name val="Arial"/>
      <family val="2"/>
    </font>
    <font>
      <b/>
      <u/>
      <vertAlign val="superscript"/>
      <sz val="12"/>
      <color indexed="8"/>
      <name val="Arial"/>
      <family val="2"/>
    </font>
    <font>
      <sz val="11"/>
      <color indexed="8"/>
      <name val="Arial"/>
      <family val="2"/>
    </font>
    <font>
      <sz val="12"/>
      <color indexed="8"/>
      <name val="Calibri"/>
      <family val="2"/>
    </font>
    <font>
      <sz val="10"/>
      <color indexed="10"/>
      <name val="Calibri"/>
      <family val="2"/>
    </font>
    <font>
      <sz val="10"/>
      <name val="Calibri"/>
      <family val="2"/>
    </font>
    <font>
      <sz val="8"/>
      <name val="Calibri"/>
      <family val="2"/>
    </font>
    <font>
      <sz val="10"/>
      <color rgb="FFFF0000"/>
      <name val="Calibri"/>
      <family val="2"/>
    </font>
    <font>
      <sz val="10"/>
      <color theme="1"/>
      <name val="Calibri"/>
      <family val="2"/>
      <scheme val="minor"/>
    </font>
    <font>
      <sz val="14"/>
      <color indexed="8"/>
      <name val="Calibri"/>
      <family val="2"/>
    </font>
    <font>
      <b/>
      <sz val="10"/>
      <color indexed="8"/>
      <name val="Calibri"/>
      <family val="2"/>
    </font>
    <font>
      <sz val="9"/>
      <color indexed="81"/>
      <name val="Tahoma"/>
      <family val="2"/>
    </font>
    <font>
      <u/>
      <sz val="11"/>
      <color theme="10"/>
      <name val="Calibri"/>
      <family val="2"/>
      <scheme val="minor"/>
    </font>
    <font>
      <u/>
      <sz val="10"/>
      <color theme="10"/>
      <name val="Calibri"/>
      <family val="2"/>
      <scheme val="minor"/>
    </font>
    <font>
      <sz val="11"/>
      <color theme="0"/>
      <name val="Calibri"/>
      <family val="2"/>
      <scheme val="minor"/>
    </font>
    <font>
      <sz val="11"/>
      <name val="Calibri"/>
      <family val="2"/>
      <scheme val="minor"/>
    </font>
    <font>
      <b/>
      <sz val="18"/>
      <color theme="1"/>
      <name val="Calibri"/>
      <family val="2"/>
      <scheme val="minor"/>
    </font>
  </fonts>
  <fills count="8">
    <fill>
      <patternFill patternType="none"/>
    </fill>
    <fill>
      <patternFill patternType="gray125"/>
    </fill>
    <fill>
      <patternFill patternType="solid">
        <fgColor indexed="9"/>
        <bgColor indexed="64"/>
      </patternFill>
    </fill>
    <fill>
      <patternFill patternType="solid">
        <fgColor indexed="31"/>
        <bgColor indexed="64"/>
      </patternFill>
    </fill>
    <fill>
      <patternFill patternType="solid">
        <fgColor indexed="55"/>
        <bgColor indexed="64"/>
      </patternFill>
    </fill>
    <fill>
      <patternFill patternType="solid">
        <fgColor theme="9" tint="0.79998168889431442"/>
        <bgColor indexed="64"/>
      </patternFill>
    </fill>
    <fill>
      <patternFill patternType="solid">
        <fgColor theme="0"/>
        <bgColor indexed="64"/>
      </patternFill>
    </fill>
    <fill>
      <patternFill patternType="solid">
        <fgColor theme="0" tint="-0.34998626667073579"/>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bottom style="double">
        <color indexed="64"/>
      </bottom>
      <diagonal/>
    </border>
    <border>
      <left/>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2">
    <xf numFmtId="0" fontId="0" fillId="0" borderId="0"/>
    <xf numFmtId="0" fontId="21" fillId="0" borderId="0" applyNumberFormat="0" applyFill="0" applyBorder="0" applyAlignment="0" applyProtection="0"/>
  </cellStyleXfs>
  <cellXfs count="132">
    <xf numFmtId="0" fontId="0" fillId="0" borderId="0" xfId="0"/>
    <xf numFmtId="0" fontId="0" fillId="0" borderId="0" xfId="0" applyBorder="1" applyProtection="1"/>
    <xf numFmtId="0" fontId="0" fillId="0" borderId="0" xfId="0" applyProtection="1"/>
    <xf numFmtId="0" fontId="0" fillId="2" borderId="0" xfId="0" applyFill="1" applyBorder="1" applyProtection="1"/>
    <xf numFmtId="0" fontId="3" fillId="2" borderId="0" xfId="0" applyFont="1" applyFill="1" applyBorder="1" applyProtection="1"/>
    <xf numFmtId="0" fontId="4" fillId="2" borderId="0" xfId="0" applyFont="1" applyFill="1" applyBorder="1" applyProtection="1"/>
    <xf numFmtId="9" fontId="6" fillId="2" borderId="0" xfId="0" applyNumberFormat="1" applyFont="1" applyFill="1" applyBorder="1" applyProtection="1"/>
    <xf numFmtId="0" fontId="1" fillId="2" borderId="1" xfId="0" applyFont="1" applyFill="1" applyBorder="1" applyAlignment="1" applyProtection="1">
      <alignment horizontal="center" vertical="center"/>
      <protection locked="0"/>
    </xf>
    <xf numFmtId="0" fontId="3" fillId="2" borderId="0" xfId="0" applyFont="1" applyFill="1" applyBorder="1" applyAlignment="1" applyProtection="1"/>
    <xf numFmtId="0" fontId="0" fillId="2" borderId="0" xfId="0" applyFill="1" applyBorder="1" applyAlignment="1" applyProtection="1">
      <alignment horizontal="right"/>
    </xf>
    <xf numFmtId="0" fontId="4" fillId="2" borderId="0" xfId="0" applyFont="1" applyFill="1" applyBorder="1" applyAlignment="1" applyProtection="1"/>
    <xf numFmtId="0" fontId="9" fillId="0" borderId="3" xfId="0" applyFont="1" applyBorder="1" applyAlignment="1">
      <alignment horizontal="center" vertical="center" wrapText="1"/>
    </xf>
    <xf numFmtId="0" fontId="9" fillId="0" borderId="4" xfId="0" applyFont="1" applyBorder="1" applyAlignment="1">
      <alignment horizontal="left" vertical="center" wrapText="1"/>
    </xf>
    <xf numFmtId="0" fontId="9" fillId="0" borderId="4" xfId="0" applyFont="1" applyBorder="1" applyAlignment="1">
      <alignment horizontal="center" vertical="center" wrapText="1"/>
    </xf>
    <xf numFmtId="0" fontId="11" fillId="0" borderId="3" xfId="0" applyFont="1" applyBorder="1" applyAlignment="1">
      <alignment vertical="center" wrapText="1"/>
    </xf>
    <xf numFmtId="0" fontId="11" fillId="0" borderId="4" xfId="0" applyFont="1" applyBorder="1" applyAlignment="1">
      <alignment horizontal="justify" vertical="center" wrapText="1"/>
    </xf>
    <xf numFmtId="0" fontId="11" fillId="0" borderId="4" xfId="0" applyFont="1" applyBorder="1" applyAlignment="1">
      <alignment vertical="center" wrapText="1"/>
    </xf>
    <xf numFmtId="0" fontId="1" fillId="2" borderId="0" xfId="0" applyFont="1" applyFill="1" applyBorder="1" applyProtection="1"/>
    <xf numFmtId="0" fontId="12" fillId="0" borderId="0" xfId="0" applyFont="1" applyFill="1" applyBorder="1" applyAlignment="1">
      <alignment horizontal="center" vertical="center" wrapText="1"/>
    </xf>
    <xf numFmtId="0" fontId="0" fillId="2" borderId="0" xfId="0" applyFill="1" applyProtection="1"/>
    <xf numFmtId="0" fontId="0" fillId="0" borderId="1" xfId="0" applyBorder="1" applyAlignment="1">
      <alignment horizontal="center" vertical="center"/>
    </xf>
    <xf numFmtId="0" fontId="1" fillId="2" borderId="0" xfId="0" applyFont="1" applyFill="1" applyAlignment="1" applyProtection="1">
      <alignment horizontal="center" vertical="center"/>
    </xf>
    <xf numFmtId="0" fontId="13" fillId="2" borderId="0" xfId="0" applyFont="1" applyFill="1" applyBorder="1" applyProtection="1"/>
    <xf numFmtId="0" fontId="8" fillId="2" borderId="0" xfId="0" applyFont="1" applyFill="1" applyProtection="1"/>
    <xf numFmtId="0" fontId="1" fillId="2" borderId="0" xfId="0" applyFont="1" applyFill="1" applyBorder="1" applyAlignment="1" applyProtection="1">
      <alignment horizontal="left"/>
    </xf>
    <xf numFmtId="0" fontId="0" fillId="2" borderId="5" xfId="0" applyFill="1" applyBorder="1" applyProtection="1"/>
    <xf numFmtId="0" fontId="1" fillId="2" borderId="5" xfId="0" applyFont="1" applyFill="1" applyBorder="1" applyProtection="1"/>
    <xf numFmtId="0" fontId="13" fillId="2" borderId="5" xfId="0" applyFont="1" applyFill="1" applyBorder="1" applyProtection="1"/>
    <xf numFmtId="0" fontId="1" fillId="2" borderId="0" xfId="0" applyFont="1" applyFill="1" applyBorder="1" applyAlignment="1" applyProtection="1">
      <alignment horizontal="left" vertical="center"/>
    </xf>
    <xf numFmtId="0" fontId="14" fillId="2" borderId="5" xfId="0" applyFont="1" applyFill="1" applyBorder="1" applyProtection="1"/>
    <xf numFmtId="0" fontId="14" fillId="2" borderId="0" xfId="0" applyFont="1" applyFill="1" applyBorder="1" applyProtection="1"/>
    <xf numFmtId="0" fontId="0" fillId="3" borderId="0" xfId="0" applyFill="1" applyBorder="1" applyProtection="1"/>
    <xf numFmtId="0" fontId="0" fillId="3" borderId="2" xfId="0" applyFill="1" applyBorder="1" applyProtection="1"/>
    <xf numFmtId="0" fontId="0" fillId="2" borderId="0" xfId="0" applyFont="1" applyFill="1" applyBorder="1" applyAlignment="1" applyProtection="1">
      <alignment horizontal="right"/>
    </xf>
    <xf numFmtId="0" fontId="14" fillId="2" borderId="0" xfId="0" applyFont="1" applyFill="1" applyBorder="1" applyAlignment="1" applyProtection="1"/>
    <xf numFmtId="0" fontId="0" fillId="6" borderId="0" xfId="0" applyFill="1" applyBorder="1" applyProtection="1"/>
    <xf numFmtId="0" fontId="0" fillId="6" borderId="0" xfId="0" applyFill="1" applyProtection="1"/>
    <xf numFmtId="1" fontId="12" fillId="0" borderId="4" xfId="0" applyNumberFormat="1" applyFont="1" applyBorder="1" applyAlignment="1">
      <alignment horizontal="center" vertical="center" wrapText="1"/>
    </xf>
    <xf numFmtId="1" fontId="12" fillId="4" borderId="4" xfId="0" applyNumberFormat="1" applyFont="1" applyFill="1" applyBorder="1" applyAlignment="1">
      <alignment horizontal="center" vertical="center" wrapText="1"/>
    </xf>
    <xf numFmtId="1" fontId="12" fillId="7" borderId="4" xfId="0" applyNumberFormat="1" applyFont="1" applyFill="1" applyBorder="1" applyAlignment="1">
      <alignment horizontal="center" vertical="center" wrapText="1"/>
    </xf>
    <xf numFmtId="0" fontId="14" fillId="2" borderId="0" xfId="0" applyFont="1" applyFill="1" applyBorder="1" applyAlignment="1" applyProtection="1">
      <alignment horizontal="left"/>
    </xf>
    <xf numFmtId="0" fontId="14" fillId="2" borderId="0" xfId="0" applyFont="1" applyFill="1" applyBorder="1" applyAlignment="1" applyProtection="1">
      <alignment horizontal="left"/>
    </xf>
    <xf numFmtId="0" fontId="3" fillId="2" borderId="0" xfId="0" applyFont="1" applyFill="1" applyBorder="1" applyAlignment="1" applyProtection="1">
      <alignment vertical="center"/>
    </xf>
    <xf numFmtId="0" fontId="1" fillId="2" borderId="0" xfId="0" applyFont="1" applyFill="1" applyBorder="1" applyAlignment="1" applyProtection="1">
      <alignment vertical="center"/>
    </xf>
    <xf numFmtId="0" fontId="17" fillId="2" borderId="0" xfId="0" applyFont="1" applyFill="1" applyBorder="1" applyProtection="1"/>
    <xf numFmtId="0" fontId="19" fillId="2" borderId="0" xfId="0" applyFont="1" applyFill="1" applyBorder="1" applyProtection="1"/>
    <xf numFmtId="0" fontId="0" fillId="2" borderId="0" xfId="0" applyFill="1" applyBorder="1" applyAlignment="1" applyProtection="1">
      <alignment horizontal="justify" vertical="top" wrapText="1"/>
    </xf>
    <xf numFmtId="0" fontId="17" fillId="0" borderId="0" xfId="0" applyFont="1" applyBorder="1" applyProtection="1"/>
    <xf numFmtId="0" fontId="3" fillId="6" borderId="0" xfId="0" applyFont="1" applyFill="1" applyBorder="1" applyAlignment="1" applyProtection="1">
      <alignment vertical="center"/>
    </xf>
    <xf numFmtId="0" fontId="1" fillId="6" borderId="0" xfId="0" applyFont="1" applyFill="1" applyBorder="1" applyAlignment="1" applyProtection="1">
      <alignment horizontal="center" vertical="center"/>
    </xf>
    <xf numFmtId="0" fontId="1" fillId="6" borderId="0" xfId="0" applyFont="1" applyFill="1" applyBorder="1" applyAlignment="1" applyProtection="1"/>
    <xf numFmtId="0" fontId="1" fillId="6" borderId="0" xfId="0" applyFont="1" applyFill="1" applyBorder="1" applyAlignment="1" applyProtection="1">
      <alignment horizontal="right"/>
    </xf>
    <xf numFmtId="0" fontId="3" fillId="2" borderId="0" xfId="0" applyFont="1" applyFill="1" applyBorder="1" applyAlignment="1" applyProtection="1">
      <alignment vertical="top" wrapText="1"/>
    </xf>
    <xf numFmtId="0" fontId="1" fillId="5" borderId="1" xfId="0" applyFont="1" applyFill="1" applyBorder="1" applyAlignment="1" applyProtection="1">
      <alignment horizontal="center" vertical="center"/>
      <protection locked="0"/>
    </xf>
    <xf numFmtId="0" fontId="17" fillId="0" borderId="0" xfId="0" applyFont="1" applyAlignment="1">
      <alignment vertical="center"/>
    </xf>
    <xf numFmtId="0" fontId="17" fillId="0" borderId="0" xfId="0" applyFont="1"/>
    <xf numFmtId="0" fontId="18" fillId="2" borderId="0" xfId="0" applyFont="1" applyFill="1" applyBorder="1" applyAlignment="1" applyProtection="1"/>
    <xf numFmtId="0" fontId="14" fillId="2" borderId="0" xfId="0" applyFont="1" applyFill="1" applyBorder="1" applyAlignment="1" applyProtection="1">
      <alignment vertical="top" wrapText="1"/>
    </xf>
    <xf numFmtId="0" fontId="22" fillId="0" borderId="0" xfId="1" applyFont="1" applyBorder="1" applyProtection="1"/>
    <xf numFmtId="0" fontId="17" fillId="0" borderId="0" xfId="0" applyFont="1" applyProtection="1"/>
    <xf numFmtId="0" fontId="14" fillId="2" borderId="0" xfId="0" applyFont="1" applyFill="1" applyBorder="1" applyAlignment="1" applyProtection="1">
      <alignment horizontal="left"/>
    </xf>
    <xf numFmtId="0" fontId="17" fillId="0" borderId="0" xfId="0" applyFont="1" applyAlignment="1">
      <alignment horizontal="center" vertical="center"/>
    </xf>
    <xf numFmtId="0" fontId="9" fillId="0" borderId="1" xfId="0" applyFont="1" applyBorder="1" applyAlignment="1">
      <alignment horizontal="center" vertical="center" wrapText="1"/>
    </xf>
    <xf numFmtId="0" fontId="0" fillId="0" borderId="0" xfId="0" applyAlignment="1" applyProtection="1">
      <alignment horizontal="center"/>
    </xf>
    <xf numFmtId="0" fontId="23" fillId="6" borderId="0" xfId="0" applyFont="1" applyFill="1" applyBorder="1" applyAlignment="1" applyProtection="1">
      <alignment horizontal="center"/>
    </xf>
    <xf numFmtId="0" fontId="0" fillId="0" borderId="0" xfId="0" applyFont="1" applyProtection="1"/>
    <xf numFmtId="0" fontId="0" fillId="0" borderId="0" xfId="0" applyFont="1" applyAlignment="1" applyProtection="1"/>
    <xf numFmtId="0" fontId="0" fillId="0" borderId="0" xfId="0" applyFont="1" applyAlignment="1" applyProtection="1">
      <alignment horizontal="center"/>
    </xf>
    <xf numFmtId="0" fontId="0" fillId="0" borderId="0" xfId="0" applyFont="1" applyFill="1" applyBorder="1" applyAlignment="1" applyProtection="1">
      <alignment horizontal="center" vertical="center"/>
    </xf>
    <xf numFmtId="0" fontId="24" fillId="0" borderId="0" xfId="0" applyFont="1" applyFill="1" applyBorder="1" applyAlignment="1" applyProtection="1">
      <alignment horizontal="center" vertical="center"/>
    </xf>
    <xf numFmtId="14" fontId="24" fillId="0" borderId="0" xfId="0" applyNumberFormat="1" applyFont="1" applyFill="1" applyBorder="1" applyAlignment="1" applyProtection="1">
      <alignment horizontal="center" vertical="center"/>
    </xf>
    <xf numFmtId="0" fontId="0" fillId="0" borderId="0" xfId="0" applyFont="1" applyFill="1" applyAlignment="1" applyProtection="1">
      <alignment horizontal="center"/>
    </xf>
    <xf numFmtId="0" fontId="2" fillId="2" borderId="0" xfId="0" applyFont="1" applyFill="1" applyBorder="1" applyAlignment="1" applyProtection="1">
      <alignment vertical="center"/>
    </xf>
    <xf numFmtId="0" fontId="0" fillId="7" borderId="0" xfId="0" applyFill="1" applyProtection="1"/>
    <xf numFmtId="0" fontId="1" fillId="7" borderId="0" xfId="0" applyFont="1" applyFill="1" applyBorder="1" applyProtection="1"/>
    <xf numFmtId="0" fontId="17" fillId="7" borderId="0" xfId="0" applyFont="1" applyFill="1" applyProtection="1"/>
    <xf numFmtId="0" fontId="14" fillId="2" borderId="0" xfId="0" applyFont="1" applyFill="1" applyBorder="1" applyAlignment="1" applyProtection="1">
      <alignment horizontal="justify" vertical="center" wrapText="1"/>
    </xf>
    <xf numFmtId="0" fontId="14" fillId="2" borderId="0" xfId="0" applyFont="1" applyFill="1" applyBorder="1" applyAlignment="1" applyProtection="1">
      <alignment horizontal="left" vertical="top" wrapText="1"/>
    </xf>
    <xf numFmtId="0" fontId="14" fillId="2" borderId="0" xfId="0" applyFont="1" applyFill="1" applyBorder="1" applyAlignment="1" applyProtection="1">
      <alignment horizontal="justify" vertical="top" wrapText="1"/>
    </xf>
    <xf numFmtId="0" fontId="14" fillId="2" borderId="0" xfId="0" applyFont="1" applyFill="1" applyBorder="1" applyAlignment="1" applyProtection="1">
      <alignment horizontal="left"/>
    </xf>
    <xf numFmtId="0" fontId="1" fillId="2" borderId="0" xfId="0" applyFont="1" applyFill="1" applyBorder="1" applyAlignment="1" applyProtection="1">
      <alignment horizontal="right" wrapText="1"/>
    </xf>
    <xf numFmtId="0" fontId="1" fillId="2" borderId="7" xfId="0" applyFont="1" applyFill="1" applyBorder="1" applyAlignment="1" applyProtection="1">
      <alignment horizontal="right" wrapText="1"/>
    </xf>
    <xf numFmtId="0" fontId="3" fillId="2" borderId="0" xfId="0" applyFont="1" applyFill="1" applyBorder="1" applyAlignment="1" applyProtection="1">
      <alignment horizontal="right" vertical="center"/>
    </xf>
    <xf numFmtId="0" fontId="3" fillId="2" borderId="7" xfId="0" applyFont="1" applyFill="1" applyBorder="1" applyAlignment="1" applyProtection="1">
      <alignment horizontal="right" vertical="center"/>
    </xf>
    <xf numFmtId="0" fontId="3" fillId="2" borderId="0" xfId="0" applyFont="1" applyFill="1" applyBorder="1" applyAlignment="1" applyProtection="1">
      <alignment horizontal="right"/>
    </xf>
    <xf numFmtId="0" fontId="3" fillId="2" borderId="7" xfId="0" applyFont="1" applyFill="1" applyBorder="1" applyAlignment="1" applyProtection="1">
      <alignment horizontal="right"/>
    </xf>
    <xf numFmtId="0" fontId="1" fillId="6" borderId="10" xfId="0" applyFont="1" applyFill="1" applyBorder="1" applyAlignment="1" applyProtection="1">
      <alignment horizontal="center" vertical="center"/>
    </xf>
    <xf numFmtId="0" fontId="1" fillId="6" borderId="12" xfId="0" applyFont="1" applyFill="1" applyBorder="1" applyAlignment="1" applyProtection="1">
      <alignment horizontal="center" vertical="center"/>
    </xf>
    <xf numFmtId="3" fontId="1" fillId="2" borderId="10" xfId="0" applyNumberFormat="1" applyFont="1" applyFill="1" applyBorder="1" applyAlignment="1" applyProtection="1">
      <alignment horizontal="left" vertical="center"/>
      <protection locked="0"/>
    </xf>
    <xf numFmtId="0" fontId="1" fillId="2" borderId="11" xfId="0" applyFont="1" applyFill="1" applyBorder="1" applyAlignment="1" applyProtection="1">
      <alignment horizontal="left" vertical="center"/>
      <protection locked="0"/>
    </xf>
    <xf numFmtId="0" fontId="1" fillId="2" borderId="12" xfId="0" applyFont="1" applyFill="1" applyBorder="1" applyAlignment="1" applyProtection="1">
      <alignment horizontal="left" vertical="center"/>
      <protection locked="0"/>
    </xf>
    <xf numFmtId="0" fontId="1" fillId="2" borderId="10" xfId="0" applyFont="1" applyFill="1" applyBorder="1" applyAlignment="1" applyProtection="1">
      <alignment horizontal="left" vertical="center"/>
      <protection locked="0"/>
    </xf>
    <xf numFmtId="0" fontId="3" fillId="2" borderId="0" xfId="0" applyFont="1" applyFill="1" applyBorder="1" applyAlignment="1" applyProtection="1">
      <alignment horizontal="left" vertical="center"/>
    </xf>
    <xf numFmtId="0" fontId="1" fillId="6" borderId="0" xfId="0" applyFont="1" applyFill="1" applyBorder="1" applyAlignment="1" applyProtection="1">
      <alignment horizontal="right"/>
    </xf>
    <xf numFmtId="0" fontId="1" fillId="6" borderId="7" xfId="0" applyFont="1" applyFill="1" applyBorder="1" applyAlignment="1" applyProtection="1">
      <alignment horizontal="right"/>
    </xf>
    <xf numFmtId="0" fontId="3" fillId="6" borderId="0" xfId="0" applyFont="1" applyFill="1" applyBorder="1" applyAlignment="1" applyProtection="1">
      <alignment horizontal="right"/>
    </xf>
    <xf numFmtId="0" fontId="2" fillId="2" borderId="0" xfId="0" applyFont="1" applyFill="1" applyBorder="1" applyAlignment="1" applyProtection="1">
      <alignment horizontal="center" vertical="center"/>
    </xf>
    <xf numFmtId="0" fontId="17" fillId="6" borderId="17" xfId="0" applyFont="1" applyFill="1" applyBorder="1" applyAlignment="1" applyProtection="1">
      <alignment horizontal="justify" vertical="top" wrapText="1"/>
    </xf>
    <xf numFmtId="0" fontId="17" fillId="6" borderId="6" xfId="0" applyFont="1" applyFill="1" applyBorder="1" applyAlignment="1" applyProtection="1">
      <alignment horizontal="justify" vertical="top" wrapText="1"/>
    </xf>
    <xf numFmtId="0" fontId="17" fillId="6" borderId="9" xfId="0" applyFont="1" applyFill="1" applyBorder="1" applyAlignment="1" applyProtection="1">
      <alignment horizontal="justify" vertical="top" wrapText="1"/>
    </xf>
    <xf numFmtId="0" fontId="17" fillId="6" borderId="13" xfId="0" applyFont="1" applyFill="1" applyBorder="1" applyAlignment="1" applyProtection="1">
      <alignment horizontal="justify" vertical="top" wrapText="1"/>
    </xf>
    <xf numFmtId="0" fontId="17" fillId="6" borderId="0" xfId="0" applyFont="1" applyFill="1" applyBorder="1" applyAlignment="1" applyProtection="1">
      <alignment horizontal="justify" vertical="top" wrapText="1"/>
    </xf>
    <xf numFmtId="0" fontId="17" fillId="6" borderId="7" xfId="0" applyFont="1" applyFill="1" applyBorder="1" applyAlignment="1" applyProtection="1">
      <alignment horizontal="justify" vertical="top" wrapText="1"/>
    </xf>
    <xf numFmtId="0" fontId="17" fillId="6" borderId="18" xfId="0" applyFont="1" applyFill="1" applyBorder="1" applyAlignment="1" applyProtection="1">
      <alignment horizontal="justify" vertical="top" wrapText="1"/>
    </xf>
    <xf numFmtId="0" fontId="17" fillId="6" borderId="2" xfId="0" applyFont="1" applyFill="1" applyBorder="1" applyAlignment="1" applyProtection="1">
      <alignment horizontal="justify" vertical="top" wrapText="1"/>
    </xf>
    <xf numFmtId="0" fontId="17" fillId="6" borderId="8" xfId="0" applyFont="1" applyFill="1" applyBorder="1" applyAlignment="1" applyProtection="1">
      <alignment horizontal="justify" vertical="top" wrapText="1"/>
    </xf>
    <xf numFmtId="0" fontId="17" fillId="5" borderId="17" xfId="0" applyFont="1" applyFill="1" applyBorder="1" applyAlignment="1" applyProtection="1">
      <alignment horizontal="justify" vertical="top" wrapText="1"/>
      <protection locked="0"/>
    </xf>
    <xf numFmtId="0" fontId="17" fillId="5" borderId="6" xfId="0" applyFont="1" applyFill="1" applyBorder="1" applyAlignment="1" applyProtection="1">
      <alignment horizontal="justify" vertical="top" wrapText="1"/>
      <protection locked="0"/>
    </xf>
    <xf numFmtId="0" fontId="17" fillId="5" borderId="9" xfId="0" applyFont="1" applyFill="1" applyBorder="1" applyAlignment="1" applyProtection="1">
      <alignment horizontal="justify" vertical="top" wrapText="1"/>
      <protection locked="0"/>
    </xf>
    <xf numFmtId="0" fontId="17" fillId="5" borderId="13" xfId="0" applyFont="1" applyFill="1" applyBorder="1" applyAlignment="1" applyProtection="1">
      <alignment horizontal="justify" vertical="top" wrapText="1"/>
      <protection locked="0"/>
    </xf>
    <xf numFmtId="0" fontId="17" fillId="5" borderId="0" xfId="0" applyFont="1" applyFill="1" applyBorder="1" applyAlignment="1" applyProtection="1">
      <alignment horizontal="justify" vertical="top" wrapText="1"/>
      <protection locked="0"/>
    </xf>
    <xf numFmtId="0" fontId="17" fillId="5" borderId="7" xfId="0" applyFont="1" applyFill="1" applyBorder="1" applyAlignment="1" applyProtection="1">
      <alignment horizontal="justify" vertical="top" wrapText="1"/>
      <protection locked="0"/>
    </xf>
    <xf numFmtId="0" fontId="17" fillId="5" borderId="18" xfId="0" applyFont="1" applyFill="1" applyBorder="1" applyAlignment="1" applyProtection="1">
      <alignment horizontal="justify" vertical="top" wrapText="1"/>
      <protection locked="0"/>
    </xf>
    <xf numFmtId="0" fontId="17" fillId="5" borderId="2" xfId="0" applyFont="1" applyFill="1" applyBorder="1" applyAlignment="1" applyProtection="1">
      <alignment horizontal="justify" vertical="top" wrapText="1"/>
      <protection locked="0"/>
    </xf>
    <xf numFmtId="0" fontId="17" fillId="5" borderId="8" xfId="0" applyFont="1" applyFill="1" applyBorder="1" applyAlignment="1" applyProtection="1">
      <alignment horizontal="justify" vertical="top" wrapText="1"/>
      <protection locked="0"/>
    </xf>
    <xf numFmtId="0" fontId="3" fillId="2" borderId="0" xfId="0" applyFont="1" applyFill="1" applyBorder="1" applyAlignment="1" applyProtection="1">
      <alignment horizontal="center" vertical="top" wrapText="1"/>
    </xf>
    <xf numFmtId="0" fontId="25" fillId="2" borderId="0" xfId="0" applyFont="1" applyFill="1" applyBorder="1" applyAlignment="1" applyProtection="1">
      <alignment horizontal="center" vertical="center"/>
    </xf>
    <xf numFmtId="0" fontId="14" fillId="2" borderId="0" xfId="0" applyFont="1" applyFill="1" applyAlignment="1" applyProtection="1">
      <alignment horizontal="center" vertical="center"/>
    </xf>
    <xf numFmtId="0" fontId="16" fillId="2" borderId="0" xfId="0" applyFont="1" applyFill="1" applyAlignment="1" applyProtection="1">
      <alignment horizontal="left" vertical="center"/>
    </xf>
    <xf numFmtId="0" fontId="1" fillId="3" borderId="2" xfId="0" applyFont="1" applyFill="1" applyBorder="1" applyAlignment="1" applyProtection="1">
      <alignment horizontal="center" vertical="top"/>
    </xf>
    <xf numFmtId="0" fontId="5" fillId="2" borderId="0" xfId="0" applyFont="1" applyFill="1" applyAlignment="1" applyProtection="1">
      <alignment horizontal="center" vertical="center" wrapText="1"/>
    </xf>
    <xf numFmtId="0" fontId="18" fillId="2" borderId="0" xfId="0" applyFont="1" applyFill="1" applyBorder="1" applyAlignment="1" applyProtection="1">
      <alignment horizontal="center" vertical="center"/>
    </xf>
    <xf numFmtId="0" fontId="1" fillId="3" borderId="0" xfId="0" applyFont="1" applyFill="1" applyBorder="1" applyAlignment="1" applyProtection="1">
      <alignment horizontal="left" vertical="center"/>
    </xf>
    <xf numFmtId="0" fontId="1" fillId="3" borderId="2" xfId="0" applyFont="1" applyFill="1" applyBorder="1" applyAlignment="1" applyProtection="1">
      <alignment horizontal="left" vertical="center"/>
    </xf>
    <xf numFmtId="0" fontId="1" fillId="3" borderId="0" xfId="0" applyFont="1" applyFill="1" applyBorder="1" applyAlignment="1" applyProtection="1">
      <alignment horizontal="center" vertical="top"/>
    </xf>
    <xf numFmtId="0" fontId="7" fillId="6" borderId="6" xfId="0" applyFont="1" applyFill="1" applyBorder="1" applyAlignment="1" applyProtection="1">
      <alignment horizontal="center"/>
    </xf>
    <xf numFmtId="0" fontId="17" fillId="0" borderId="0" xfId="0" applyFont="1" applyAlignment="1">
      <alignment horizontal="center" vertical="center"/>
    </xf>
    <xf numFmtId="0" fontId="9" fillId="0" borderId="14" xfId="0" applyFont="1" applyBorder="1" applyAlignment="1">
      <alignment horizontal="center" vertical="center" wrapText="1"/>
    </xf>
    <xf numFmtId="0" fontId="9" fillId="0" borderId="15" xfId="0" applyFont="1" applyBorder="1" applyAlignment="1">
      <alignment horizontal="center" vertical="center" wrapText="1"/>
    </xf>
    <xf numFmtId="0" fontId="9" fillId="0" borderId="16" xfId="0" applyFont="1" applyBorder="1" applyAlignment="1">
      <alignment horizontal="center" vertical="center" wrapText="1"/>
    </xf>
    <xf numFmtId="0" fontId="9" fillId="0" borderId="1" xfId="0" applyFont="1" applyBorder="1" applyAlignment="1">
      <alignment horizontal="center" vertical="center" wrapText="1"/>
    </xf>
    <xf numFmtId="0" fontId="0" fillId="0" borderId="0" xfId="0" applyFont="1" applyAlignment="1" applyProtection="1">
      <alignment horizontal="center"/>
    </xf>
  </cellXfs>
  <cellStyles count="2">
    <cellStyle name="Hiperlink" xfId="1" builtinId="8"/>
    <cellStyle name="Normal" xfId="0" builtinId="0"/>
  </cellStyles>
  <dxfs count="17">
    <dxf>
      <font>
        <color theme="0"/>
      </font>
      <numFmt numFmtId="0" formatCode="General"/>
      <fill>
        <patternFill>
          <bgColor theme="3"/>
        </patternFill>
      </fill>
    </dxf>
    <dxf>
      <font>
        <color theme="0"/>
      </font>
      <numFmt numFmtId="0" formatCode="General"/>
      <fill>
        <patternFill>
          <bgColor theme="3"/>
        </patternFill>
      </fill>
    </dxf>
    <dxf>
      <font>
        <color theme="0"/>
      </font>
      <numFmt numFmtId="0" formatCode="General"/>
      <fill>
        <patternFill>
          <bgColor theme="3"/>
        </patternFill>
      </fill>
    </dxf>
    <dxf>
      <font>
        <color theme="0"/>
      </font>
      <numFmt numFmtId="0" formatCode="General"/>
      <fill>
        <patternFill>
          <bgColor theme="3"/>
        </patternFill>
      </fill>
    </dxf>
    <dxf>
      <font>
        <color theme="0"/>
      </font>
      <numFmt numFmtId="0" formatCode="General"/>
      <fill>
        <patternFill>
          <bgColor theme="3"/>
        </patternFill>
      </fill>
    </dxf>
    <dxf>
      <font>
        <color theme="0"/>
      </font>
      <numFmt numFmtId="0" formatCode="General"/>
      <fill>
        <patternFill>
          <bgColor theme="3"/>
        </patternFill>
      </fill>
    </dxf>
    <dxf>
      <font>
        <color theme="0"/>
      </font>
      <numFmt numFmtId="0" formatCode="General"/>
      <fill>
        <patternFill>
          <bgColor theme="3"/>
        </patternFill>
      </fill>
    </dxf>
    <dxf>
      <font>
        <color theme="0"/>
      </font>
      <numFmt numFmtId="0" formatCode="General"/>
      <fill>
        <patternFill>
          <bgColor theme="3"/>
        </patternFill>
      </fill>
    </dxf>
    <dxf>
      <font>
        <color theme="0"/>
      </font>
      <numFmt numFmtId="0" formatCode="General"/>
      <fill>
        <patternFill>
          <bgColor theme="3"/>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ont>
        <color auto="1"/>
      </font>
      <fill>
        <patternFill>
          <bgColor theme="9"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17</xdr:col>
      <xdr:colOff>485775</xdr:colOff>
      <xdr:row>1</xdr:row>
      <xdr:rowOff>114300</xdr:rowOff>
    </xdr:from>
    <xdr:ext cx="1514475" cy="495300"/>
    <xdr:pic>
      <xdr:nvPicPr>
        <xdr:cNvPr id="3074" name="Picture 8" descr="logoANA">
          <a:extLst>
            <a:ext uri="{FF2B5EF4-FFF2-40B4-BE49-F238E27FC236}">
              <a16:creationId xmlns:a16="http://schemas.microsoft.com/office/drawing/2014/main" id="{00000000-0008-0000-0000-0000020C0000}"/>
            </a:ext>
          </a:extLst>
        </xdr:cNvPr>
        <xdr:cNvPicPr>
          <a:picLocks noChangeAspect="1" noChangeArrowheads="1"/>
        </xdr:cNvPicPr>
      </xdr:nvPicPr>
      <xdr:blipFill>
        <a:blip xmlns:r="http://schemas.openxmlformats.org/officeDocument/2006/relationships" r:embed="rId1"/>
        <a:srcRect b="24997"/>
        <a:stretch>
          <a:fillRect/>
        </a:stretch>
      </xdr:blipFill>
      <xdr:spPr bwMode="auto">
        <a:xfrm>
          <a:off x="8648700" y="495300"/>
          <a:ext cx="1514475" cy="495300"/>
        </a:xfrm>
        <a:prstGeom prst="rect">
          <a:avLst/>
        </a:prstGeom>
        <a:noFill/>
        <a:ln w="9525">
          <a:noFill/>
          <a:miter lim="800000"/>
          <a:headEnd/>
          <a:tailEnd/>
        </a:ln>
      </xdr:spPr>
    </xdr:pic>
    <xdr:clientData/>
  </xdr:oneCellAnchor>
</xdr:wsDr>
</file>

<file path=xl/drawings/drawing10.xml><?xml version="1.0" encoding="utf-8"?>
<xdr:wsDr xmlns:xdr="http://schemas.openxmlformats.org/drawingml/2006/spreadsheetDrawing" xmlns:a="http://schemas.openxmlformats.org/drawingml/2006/main">
  <xdr:twoCellAnchor editAs="oneCell">
    <xdr:from>
      <xdr:col>17</xdr:col>
      <xdr:colOff>485775</xdr:colOff>
      <xdr:row>0</xdr:row>
      <xdr:rowOff>114300</xdr:rowOff>
    </xdr:from>
    <xdr:to>
      <xdr:col>21</xdr:col>
      <xdr:colOff>19050</xdr:colOff>
      <xdr:row>3</xdr:row>
      <xdr:rowOff>38100</xdr:rowOff>
    </xdr:to>
    <xdr:pic>
      <xdr:nvPicPr>
        <xdr:cNvPr id="1026" name="Picture 8" descr="logoANA">
          <a:extLst>
            <a:ext uri="{FF2B5EF4-FFF2-40B4-BE49-F238E27FC236}">
              <a16:creationId xmlns:a16="http://schemas.microsoft.com/office/drawing/2014/main" id="{00000000-0008-0000-0900-000002040000}"/>
            </a:ext>
          </a:extLst>
        </xdr:cNvPr>
        <xdr:cNvPicPr>
          <a:picLocks noChangeAspect="1" noChangeArrowheads="1"/>
        </xdr:cNvPicPr>
      </xdr:nvPicPr>
      <xdr:blipFill>
        <a:blip xmlns:r="http://schemas.openxmlformats.org/officeDocument/2006/relationships" r:embed="rId1"/>
        <a:srcRect b="24997"/>
        <a:stretch>
          <a:fillRect/>
        </a:stretch>
      </xdr:blipFill>
      <xdr:spPr bwMode="auto">
        <a:xfrm>
          <a:off x="7810500" y="495300"/>
          <a:ext cx="1514475" cy="49530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oneCellAnchor>
    <xdr:from>
      <xdr:col>17</xdr:col>
      <xdr:colOff>485775</xdr:colOff>
      <xdr:row>0</xdr:row>
      <xdr:rowOff>114300</xdr:rowOff>
    </xdr:from>
    <xdr:ext cx="1514475" cy="495300"/>
    <xdr:pic>
      <xdr:nvPicPr>
        <xdr:cNvPr id="3" name="Picture 8" descr="logoANA">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a:srcRect b="24997"/>
        <a:stretch>
          <a:fillRect/>
        </a:stretch>
      </xdr:blipFill>
      <xdr:spPr bwMode="auto">
        <a:xfrm>
          <a:off x="8648700" y="495300"/>
          <a:ext cx="1514475" cy="495300"/>
        </a:xfrm>
        <a:prstGeom prst="rect">
          <a:avLst/>
        </a:prstGeom>
        <a:noFill/>
        <a:ln w="9525">
          <a:noFill/>
          <a:miter lim="800000"/>
          <a:headEnd/>
          <a:tailEnd/>
        </a:ln>
      </xdr:spPr>
    </xdr:pic>
    <xdr:clientData/>
  </xdr:oneCellAnchor>
</xdr:wsDr>
</file>

<file path=xl/drawings/drawing3.xml><?xml version="1.0" encoding="utf-8"?>
<xdr:wsDr xmlns:xdr="http://schemas.openxmlformats.org/drawingml/2006/spreadsheetDrawing" xmlns:a="http://schemas.openxmlformats.org/drawingml/2006/main">
  <xdr:oneCellAnchor>
    <xdr:from>
      <xdr:col>17</xdr:col>
      <xdr:colOff>485775</xdr:colOff>
      <xdr:row>1</xdr:row>
      <xdr:rowOff>114300</xdr:rowOff>
    </xdr:from>
    <xdr:ext cx="1514475" cy="495300"/>
    <xdr:pic>
      <xdr:nvPicPr>
        <xdr:cNvPr id="3" name="Picture 8" descr="logoANA">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1"/>
        <a:srcRect b="24997"/>
        <a:stretch>
          <a:fillRect/>
        </a:stretch>
      </xdr:blipFill>
      <xdr:spPr bwMode="auto">
        <a:xfrm>
          <a:off x="8648700" y="495300"/>
          <a:ext cx="1514475" cy="495300"/>
        </a:xfrm>
        <a:prstGeom prst="rect">
          <a:avLst/>
        </a:prstGeom>
        <a:noFill/>
        <a:ln w="9525">
          <a:noFill/>
          <a:miter lim="800000"/>
          <a:headEnd/>
          <a:tailEnd/>
        </a:ln>
      </xdr:spPr>
    </xdr:pic>
    <xdr:clientData/>
  </xdr:oneCellAnchor>
</xdr:wsDr>
</file>

<file path=xl/drawings/drawing4.xml><?xml version="1.0" encoding="utf-8"?>
<xdr:wsDr xmlns:xdr="http://schemas.openxmlformats.org/drawingml/2006/spreadsheetDrawing" xmlns:a="http://schemas.openxmlformats.org/drawingml/2006/main">
  <xdr:oneCellAnchor>
    <xdr:from>
      <xdr:col>17</xdr:col>
      <xdr:colOff>485775</xdr:colOff>
      <xdr:row>1</xdr:row>
      <xdr:rowOff>114300</xdr:rowOff>
    </xdr:from>
    <xdr:ext cx="1514475" cy="495300"/>
    <xdr:pic>
      <xdr:nvPicPr>
        <xdr:cNvPr id="3" name="Picture 8" descr="logoANA">
          <a:extLst>
            <a:ext uri="{FF2B5EF4-FFF2-40B4-BE49-F238E27FC236}">
              <a16:creationId xmlns:a16="http://schemas.microsoft.com/office/drawing/2014/main" id="{00000000-0008-0000-0300-000003000000}"/>
            </a:ext>
          </a:extLst>
        </xdr:cNvPr>
        <xdr:cNvPicPr>
          <a:picLocks noChangeAspect="1" noChangeArrowheads="1"/>
        </xdr:cNvPicPr>
      </xdr:nvPicPr>
      <xdr:blipFill>
        <a:blip xmlns:r="http://schemas.openxmlformats.org/officeDocument/2006/relationships" r:embed="rId1"/>
        <a:srcRect b="24997"/>
        <a:stretch>
          <a:fillRect/>
        </a:stretch>
      </xdr:blipFill>
      <xdr:spPr bwMode="auto">
        <a:xfrm>
          <a:off x="8648700" y="495300"/>
          <a:ext cx="1514475" cy="495300"/>
        </a:xfrm>
        <a:prstGeom prst="rect">
          <a:avLst/>
        </a:prstGeom>
        <a:noFill/>
        <a:ln w="9525">
          <a:noFill/>
          <a:miter lim="800000"/>
          <a:headEnd/>
          <a:tailEnd/>
        </a:ln>
      </xdr:spPr>
    </xdr:pic>
    <xdr:clientData/>
  </xdr:oneCellAnchor>
</xdr:wsDr>
</file>

<file path=xl/drawings/drawing5.xml><?xml version="1.0" encoding="utf-8"?>
<xdr:wsDr xmlns:xdr="http://schemas.openxmlformats.org/drawingml/2006/spreadsheetDrawing" xmlns:a="http://schemas.openxmlformats.org/drawingml/2006/main">
  <xdr:oneCellAnchor>
    <xdr:from>
      <xdr:col>17</xdr:col>
      <xdr:colOff>485775</xdr:colOff>
      <xdr:row>1</xdr:row>
      <xdr:rowOff>114300</xdr:rowOff>
    </xdr:from>
    <xdr:ext cx="1514475" cy="495300"/>
    <xdr:pic>
      <xdr:nvPicPr>
        <xdr:cNvPr id="3" name="Picture 8" descr="logoANA">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a:srcRect b="24997"/>
        <a:stretch>
          <a:fillRect/>
        </a:stretch>
      </xdr:blipFill>
      <xdr:spPr bwMode="auto">
        <a:xfrm>
          <a:off x="8648700" y="495300"/>
          <a:ext cx="1514475" cy="495300"/>
        </a:xfrm>
        <a:prstGeom prst="rect">
          <a:avLst/>
        </a:prstGeom>
        <a:noFill/>
        <a:ln w="9525">
          <a:noFill/>
          <a:miter lim="800000"/>
          <a:headEnd/>
          <a:tailEnd/>
        </a:ln>
      </xdr:spPr>
    </xdr:pic>
    <xdr:clientData/>
  </xdr:oneCellAnchor>
</xdr:wsDr>
</file>

<file path=xl/drawings/drawing6.xml><?xml version="1.0" encoding="utf-8"?>
<xdr:wsDr xmlns:xdr="http://schemas.openxmlformats.org/drawingml/2006/spreadsheetDrawing" xmlns:a="http://schemas.openxmlformats.org/drawingml/2006/main">
  <xdr:oneCellAnchor>
    <xdr:from>
      <xdr:col>17</xdr:col>
      <xdr:colOff>485775</xdr:colOff>
      <xdr:row>1</xdr:row>
      <xdr:rowOff>114300</xdr:rowOff>
    </xdr:from>
    <xdr:ext cx="1514475" cy="495300"/>
    <xdr:pic>
      <xdr:nvPicPr>
        <xdr:cNvPr id="3" name="Picture 8" descr="logoANA">
          <a:extLst>
            <a:ext uri="{FF2B5EF4-FFF2-40B4-BE49-F238E27FC236}">
              <a16:creationId xmlns:a16="http://schemas.microsoft.com/office/drawing/2014/main" id="{00000000-0008-0000-0500-000003000000}"/>
            </a:ext>
          </a:extLst>
        </xdr:cNvPr>
        <xdr:cNvPicPr>
          <a:picLocks noChangeAspect="1" noChangeArrowheads="1"/>
        </xdr:cNvPicPr>
      </xdr:nvPicPr>
      <xdr:blipFill>
        <a:blip xmlns:r="http://schemas.openxmlformats.org/officeDocument/2006/relationships" r:embed="rId1"/>
        <a:srcRect b="24997"/>
        <a:stretch>
          <a:fillRect/>
        </a:stretch>
      </xdr:blipFill>
      <xdr:spPr bwMode="auto">
        <a:xfrm>
          <a:off x="8648700" y="495300"/>
          <a:ext cx="1514475" cy="495300"/>
        </a:xfrm>
        <a:prstGeom prst="rect">
          <a:avLst/>
        </a:prstGeom>
        <a:noFill/>
        <a:ln w="9525">
          <a:noFill/>
          <a:miter lim="800000"/>
          <a:headEnd/>
          <a:tailEnd/>
        </a:ln>
      </xdr:spPr>
    </xdr:pic>
    <xdr:clientData/>
  </xdr:oneCellAnchor>
</xdr:wsDr>
</file>

<file path=xl/drawings/drawing7.xml><?xml version="1.0" encoding="utf-8"?>
<xdr:wsDr xmlns:xdr="http://schemas.openxmlformats.org/drawingml/2006/spreadsheetDrawing" xmlns:a="http://schemas.openxmlformats.org/drawingml/2006/main">
  <xdr:oneCellAnchor>
    <xdr:from>
      <xdr:col>17</xdr:col>
      <xdr:colOff>485775</xdr:colOff>
      <xdr:row>1</xdr:row>
      <xdr:rowOff>114300</xdr:rowOff>
    </xdr:from>
    <xdr:ext cx="1514475" cy="495300"/>
    <xdr:pic>
      <xdr:nvPicPr>
        <xdr:cNvPr id="3" name="Picture 8" descr="logoANA">
          <a:extLst>
            <a:ext uri="{FF2B5EF4-FFF2-40B4-BE49-F238E27FC236}">
              <a16:creationId xmlns:a16="http://schemas.microsoft.com/office/drawing/2014/main" id="{00000000-0008-0000-0600-000003000000}"/>
            </a:ext>
          </a:extLst>
        </xdr:cNvPr>
        <xdr:cNvPicPr>
          <a:picLocks noChangeAspect="1" noChangeArrowheads="1"/>
        </xdr:cNvPicPr>
      </xdr:nvPicPr>
      <xdr:blipFill>
        <a:blip xmlns:r="http://schemas.openxmlformats.org/officeDocument/2006/relationships" r:embed="rId1"/>
        <a:srcRect b="24997"/>
        <a:stretch>
          <a:fillRect/>
        </a:stretch>
      </xdr:blipFill>
      <xdr:spPr bwMode="auto">
        <a:xfrm>
          <a:off x="8648700" y="495300"/>
          <a:ext cx="1514475" cy="495300"/>
        </a:xfrm>
        <a:prstGeom prst="rect">
          <a:avLst/>
        </a:prstGeom>
        <a:noFill/>
        <a:ln w="9525">
          <a:noFill/>
          <a:miter lim="800000"/>
          <a:headEnd/>
          <a:tailEnd/>
        </a:ln>
      </xdr:spPr>
    </xdr:pic>
    <xdr:clientData/>
  </xdr:oneCellAnchor>
</xdr:wsDr>
</file>

<file path=xl/drawings/drawing8.xml><?xml version="1.0" encoding="utf-8"?>
<xdr:wsDr xmlns:xdr="http://schemas.openxmlformats.org/drawingml/2006/spreadsheetDrawing" xmlns:a="http://schemas.openxmlformats.org/drawingml/2006/main">
  <xdr:oneCellAnchor>
    <xdr:from>
      <xdr:col>17</xdr:col>
      <xdr:colOff>485775</xdr:colOff>
      <xdr:row>1</xdr:row>
      <xdr:rowOff>114300</xdr:rowOff>
    </xdr:from>
    <xdr:ext cx="1514475" cy="495300"/>
    <xdr:pic>
      <xdr:nvPicPr>
        <xdr:cNvPr id="3" name="Picture 8" descr="logoANA">
          <a:extLst>
            <a:ext uri="{FF2B5EF4-FFF2-40B4-BE49-F238E27FC236}">
              <a16:creationId xmlns:a16="http://schemas.microsoft.com/office/drawing/2014/main" id="{00000000-0008-0000-0700-000003000000}"/>
            </a:ext>
          </a:extLst>
        </xdr:cNvPr>
        <xdr:cNvPicPr>
          <a:picLocks noChangeAspect="1" noChangeArrowheads="1"/>
        </xdr:cNvPicPr>
      </xdr:nvPicPr>
      <xdr:blipFill>
        <a:blip xmlns:r="http://schemas.openxmlformats.org/officeDocument/2006/relationships" r:embed="rId1"/>
        <a:srcRect b="24997"/>
        <a:stretch>
          <a:fillRect/>
        </a:stretch>
      </xdr:blipFill>
      <xdr:spPr bwMode="auto">
        <a:xfrm>
          <a:off x="8648700" y="495300"/>
          <a:ext cx="1514475" cy="495300"/>
        </a:xfrm>
        <a:prstGeom prst="rect">
          <a:avLst/>
        </a:prstGeom>
        <a:noFill/>
        <a:ln w="9525">
          <a:noFill/>
          <a:miter lim="800000"/>
          <a:headEnd/>
          <a:tailEnd/>
        </a:ln>
      </xdr:spPr>
    </xdr:pic>
    <xdr:clientData/>
  </xdr:oneCellAnchor>
</xdr:wsDr>
</file>

<file path=xl/drawings/drawing9.xml><?xml version="1.0" encoding="utf-8"?>
<xdr:wsDr xmlns:xdr="http://schemas.openxmlformats.org/drawingml/2006/spreadsheetDrawing" xmlns:a="http://schemas.openxmlformats.org/drawingml/2006/main">
  <xdr:oneCellAnchor>
    <xdr:from>
      <xdr:col>17</xdr:col>
      <xdr:colOff>485775</xdr:colOff>
      <xdr:row>1</xdr:row>
      <xdr:rowOff>114300</xdr:rowOff>
    </xdr:from>
    <xdr:ext cx="1514475" cy="495300"/>
    <xdr:pic>
      <xdr:nvPicPr>
        <xdr:cNvPr id="3" name="Picture 8" descr="logoANA">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a:srcRect b="24997"/>
        <a:stretch>
          <a:fillRect/>
        </a:stretch>
      </xdr:blipFill>
      <xdr:spPr bwMode="auto">
        <a:xfrm>
          <a:off x="8648700" y="495300"/>
          <a:ext cx="1514475" cy="495300"/>
        </a:xfrm>
        <a:prstGeom prst="rect">
          <a:avLst/>
        </a:prstGeom>
        <a:noFill/>
        <a:ln w="9525">
          <a:noFill/>
          <a:miter lim="800000"/>
          <a:headEnd/>
          <a:tailEnd/>
        </a:ln>
      </xdr:spPr>
    </xdr:pic>
    <xdr:clientData/>
  </xdr:one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59"/>
  <sheetViews>
    <sheetView view="pageBreakPreview" topLeftCell="A16" zoomScale="110" zoomScaleNormal="100" zoomScaleSheetLayoutView="110" workbookViewId="0">
      <selection activeCell="C33" sqref="C33:T35"/>
    </sheetView>
  </sheetViews>
  <sheetFormatPr defaultColWidth="9.1796875" defaultRowHeight="14.5" x14ac:dyDescent="0.35"/>
  <cols>
    <col min="1" max="1" width="1.7265625" style="2" customWidth="1" collapsed="1"/>
    <col min="2" max="4" width="6.1796875" style="2" customWidth="1" collapsed="1"/>
    <col min="5" max="6" width="7.7265625" style="2" customWidth="1" collapsed="1"/>
    <col min="7" max="14" width="7.453125" style="2" customWidth="1" collapsed="1"/>
    <col min="15" max="16" width="8.1796875" style="2" customWidth="1" collapsed="1"/>
    <col min="17" max="21" width="7.453125" style="2" customWidth="1" collapsed="1"/>
    <col min="22" max="22" width="1.7265625" style="2" customWidth="1" collapsed="1"/>
    <col min="23" max="16384" width="9.1796875" style="2" collapsed="1"/>
  </cols>
  <sheetData>
    <row r="1" spans="1:23" ht="15.5" x14ac:dyDescent="0.35">
      <c r="A1" s="3"/>
      <c r="B1" s="4"/>
      <c r="C1" s="4"/>
      <c r="D1" s="4"/>
      <c r="E1" s="5"/>
      <c r="F1" s="3"/>
      <c r="G1" s="3"/>
      <c r="H1" s="3"/>
      <c r="I1" s="3"/>
      <c r="J1" s="3"/>
      <c r="K1" s="3"/>
      <c r="L1" s="3"/>
      <c r="M1" s="3"/>
      <c r="N1" s="3"/>
      <c r="O1" s="3"/>
      <c r="P1" s="35"/>
      <c r="Q1" s="95"/>
      <c r="R1" s="95"/>
      <c r="S1" s="95"/>
      <c r="T1" s="95"/>
      <c r="U1" s="49"/>
      <c r="V1" s="3"/>
      <c r="W1" s="1"/>
    </row>
    <row r="2" spans="1:23" ht="15" customHeight="1" x14ac:dyDescent="0.35">
      <c r="A2" s="3"/>
      <c r="B2" s="3"/>
      <c r="C2" s="3"/>
      <c r="D2" s="3"/>
      <c r="E2" s="96" t="s">
        <v>346</v>
      </c>
      <c r="F2" s="96"/>
      <c r="G2" s="96"/>
      <c r="H2" s="96"/>
      <c r="I2" s="96"/>
      <c r="J2" s="96"/>
      <c r="K2" s="96"/>
      <c r="L2" s="96"/>
      <c r="M2" s="96"/>
      <c r="N2" s="96"/>
      <c r="O2" s="96"/>
      <c r="P2" s="96"/>
      <c r="Q2" s="96"/>
      <c r="R2" s="96"/>
      <c r="S2" s="3"/>
      <c r="T2" s="3"/>
      <c r="U2" s="3"/>
      <c r="V2" s="3"/>
      <c r="W2" s="1"/>
    </row>
    <row r="3" spans="1:23" ht="15" customHeight="1" x14ac:dyDescent="0.35">
      <c r="A3" s="3"/>
      <c r="B3" s="3"/>
      <c r="C3" s="3"/>
      <c r="D3" s="3"/>
      <c r="E3" s="96"/>
      <c r="F3" s="96"/>
      <c r="G3" s="96"/>
      <c r="H3" s="96"/>
      <c r="I3" s="96"/>
      <c r="J3" s="96"/>
      <c r="K3" s="96"/>
      <c r="L3" s="96"/>
      <c r="M3" s="96"/>
      <c r="N3" s="96"/>
      <c r="O3" s="96"/>
      <c r="P3" s="96"/>
      <c r="Q3" s="96"/>
      <c r="R3" s="96"/>
      <c r="S3" s="3"/>
      <c r="T3" s="3"/>
      <c r="U3" s="3"/>
      <c r="V3" s="3"/>
      <c r="W3" s="1"/>
    </row>
    <row r="4" spans="1:23" ht="15" customHeight="1" x14ac:dyDescent="0.35">
      <c r="A4" s="3"/>
      <c r="B4" s="3"/>
      <c r="C4" s="3"/>
      <c r="D4" s="3"/>
      <c r="E4" s="96" t="s">
        <v>347</v>
      </c>
      <c r="F4" s="96"/>
      <c r="G4" s="96"/>
      <c r="H4" s="96"/>
      <c r="I4" s="96"/>
      <c r="J4" s="96"/>
      <c r="K4" s="96"/>
      <c r="L4" s="96"/>
      <c r="M4" s="96"/>
      <c r="N4" s="96"/>
      <c r="O4" s="96"/>
      <c r="P4" s="96"/>
      <c r="Q4" s="96"/>
      <c r="R4" s="96"/>
      <c r="S4" s="3"/>
      <c r="T4" s="3"/>
      <c r="U4" s="3"/>
      <c r="V4" s="3"/>
      <c r="W4" s="1"/>
    </row>
    <row r="5" spans="1:23" ht="15" customHeight="1" x14ac:dyDescent="0.35">
      <c r="A5" s="3"/>
      <c r="B5" s="3"/>
      <c r="C5" s="3"/>
      <c r="D5" s="3"/>
      <c r="E5" s="96"/>
      <c r="F5" s="96"/>
      <c r="G5" s="96"/>
      <c r="H5" s="96"/>
      <c r="I5" s="96"/>
      <c r="J5" s="96"/>
      <c r="K5" s="96"/>
      <c r="L5" s="96"/>
      <c r="M5" s="96"/>
      <c r="N5" s="96"/>
      <c r="O5" s="96"/>
      <c r="P5" s="96"/>
      <c r="Q5" s="96"/>
      <c r="R5" s="96"/>
      <c r="S5" s="3"/>
      <c r="T5" s="3"/>
      <c r="U5" s="3"/>
      <c r="V5" s="3"/>
      <c r="W5" s="1"/>
    </row>
    <row r="6" spans="1:23" x14ac:dyDescent="0.35">
      <c r="A6" s="3"/>
      <c r="B6" s="4"/>
      <c r="C6" s="4"/>
      <c r="D6" s="4"/>
      <c r="E6" s="96" t="s">
        <v>7</v>
      </c>
      <c r="F6" s="96"/>
      <c r="G6" s="96"/>
      <c r="H6" s="96"/>
      <c r="I6" s="96"/>
      <c r="J6" s="96"/>
      <c r="K6" s="96"/>
      <c r="L6" s="96"/>
      <c r="M6" s="96"/>
      <c r="N6" s="96"/>
      <c r="O6" s="96"/>
      <c r="P6" s="96"/>
      <c r="Q6" s="96"/>
      <c r="R6" s="96"/>
      <c r="S6" s="4"/>
      <c r="T6" s="4"/>
      <c r="U6" s="4"/>
      <c r="V6" s="3"/>
      <c r="W6" s="1"/>
    </row>
    <row r="7" spans="1:23" ht="15" customHeight="1" x14ac:dyDescent="0.35">
      <c r="A7" s="3"/>
      <c r="B7" s="4"/>
      <c r="C7" s="4"/>
      <c r="D7" s="4"/>
      <c r="E7" s="96"/>
      <c r="F7" s="96"/>
      <c r="G7" s="96"/>
      <c r="H7" s="96"/>
      <c r="I7" s="96"/>
      <c r="J7" s="96"/>
      <c r="K7" s="96"/>
      <c r="L7" s="96"/>
      <c r="M7" s="96"/>
      <c r="N7" s="96"/>
      <c r="O7" s="96"/>
      <c r="P7" s="96"/>
      <c r="Q7" s="96"/>
      <c r="R7" s="96"/>
      <c r="S7" s="8"/>
      <c r="T7" s="8"/>
      <c r="U7" s="8"/>
      <c r="V7" s="3"/>
      <c r="W7" s="1"/>
    </row>
    <row r="8" spans="1:23" ht="15.5" x14ac:dyDescent="0.35">
      <c r="A8" s="3"/>
      <c r="B8" s="4"/>
      <c r="C8" s="4"/>
      <c r="D8" s="4"/>
      <c r="E8" s="5"/>
      <c r="F8" s="3"/>
      <c r="G8" s="3"/>
      <c r="H8" s="3"/>
      <c r="I8" s="3"/>
      <c r="J8" s="3"/>
      <c r="K8" s="3"/>
      <c r="L8" s="3"/>
      <c r="M8" s="3"/>
      <c r="N8" s="3"/>
      <c r="O8" s="3"/>
      <c r="P8" s="35"/>
      <c r="Q8" s="95"/>
      <c r="R8" s="95"/>
      <c r="S8" s="95"/>
      <c r="T8" s="95"/>
      <c r="U8" s="49"/>
      <c r="V8" s="3"/>
      <c r="W8" s="1"/>
    </row>
    <row r="9" spans="1:23" ht="16.5" customHeight="1" x14ac:dyDescent="0.45">
      <c r="A9" s="3"/>
      <c r="B9" s="4"/>
      <c r="C9" s="56" t="s">
        <v>125</v>
      </c>
      <c r="D9" s="4"/>
      <c r="E9" s="3"/>
      <c r="F9" s="3"/>
      <c r="G9" s="3"/>
      <c r="H9" s="3"/>
      <c r="I9" s="3"/>
      <c r="J9" s="3"/>
      <c r="K9" s="3"/>
      <c r="L9" s="3"/>
      <c r="M9" s="3"/>
      <c r="N9" s="3"/>
      <c r="O9" s="3"/>
      <c r="P9" s="35"/>
      <c r="Q9" s="35"/>
      <c r="R9" s="35"/>
      <c r="S9" s="35"/>
      <c r="T9" s="35"/>
      <c r="U9" s="35"/>
      <c r="V9" s="3"/>
      <c r="W9" s="1"/>
    </row>
    <row r="10" spans="1:23" ht="15" customHeight="1" x14ac:dyDescent="0.35">
      <c r="A10" s="3"/>
      <c r="B10" s="4"/>
      <c r="C10" s="10"/>
      <c r="D10" s="4"/>
      <c r="E10" s="3"/>
      <c r="F10" s="3"/>
      <c r="G10" s="3"/>
      <c r="H10" s="3"/>
      <c r="I10" s="3"/>
      <c r="J10" s="3"/>
      <c r="K10" s="3"/>
      <c r="L10" s="3"/>
      <c r="M10" s="3"/>
      <c r="N10" s="3"/>
      <c r="O10" s="3"/>
      <c r="P10" s="35"/>
      <c r="Q10" s="35"/>
      <c r="R10" s="35"/>
      <c r="S10" s="35"/>
      <c r="T10" s="35"/>
      <c r="U10" s="35"/>
      <c r="V10" s="3"/>
      <c r="W10" s="1"/>
    </row>
    <row r="11" spans="1:23" x14ac:dyDescent="0.35">
      <c r="A11" s="3"/>
      <c r="B11" s="4"/>
      <c r="C11" s="4"/>
      <c r="D11" s="82" t="s">
        <v>5</v>
      </c>
      <c r="E11" s="82"/>
      <c r="F11" s="83"/>
      <c r="G11" s="91" t="s">
        <v>382</v>
      </c>
      <c r="H11" s="89"/>
      <c r="I11" s="89"/>
      <c r="J11" s="89"/>
      <c r="K11" s="89"/>
      <c r="L11" s="89"/>
      <c r="M11" s="89"/>
      <c r="N11" s="89"/>
      <c r="O11" s="89"/>
      <c r="P11" s="89"/>
      <c r="Q11" s="89"/>
      <c r="R11" s="90"/>
      <c r="S11" s="36"/>
      <c r="T11" s="36"/>
      <c r="U11" s="36"/>
      <c r="V11" s="3"/>
      <c r="W11" s="1"/>
    </row>
    <row r="12" spans="1:23" ht="6" customHeight="1" x14ac:dyDescent="0.35">
      <c r="A12" s="3"/>
      <c r="B12" s="4"/>
      <c r="C12" s="4"/>
      <c r="D12" s="4"/>
      <c r="E12" s="4"/>
      <c r="F12" s="4"/>
      <c r="G12" s="4"/>
      <c r="H12" s="4"/>
      <c r="I12" s="4"/>
      <c r="J12" s="4"/>
      <c r="K12" s="4"/>
      <c r="L12" s="4"/>
      <c r="M12" s="4"/>
      <c r="N12" s="4"/>
      <c r="O12" s="9"/>
      <c r="P12" s="9"/>
      <c r="Q12" s="35"/>
      <c r="R12" s="35"/>
      <c r="S12" s="35"/>
      <c r="T12" s="35"/>
      <c r="U12" s="35"/>
      <c r="V12" s="3"/>
      <c r="W12" s="1"/>
    </row>
    <row r="13" spans="1:23" ht="15" customHeight="1" x14ac:dyDescent="0.35">
      <c r="A13" s="3"/>
      <c r="B13" s="4"/>
      <c r="C13" s="4"/>
      <c r="D13" s="80" t="s">
        <v>282</v>
      </c>
      <c r="E13" s="80"/>
      <c r="F13" s="81"/>
      <c r="G13" s="91" t="s">
        <v>383</v>
      </c>
      <c r="H13" s="89"/>
      <c r="I13" s="89"/>
      <c r="J13" s="89"/>
      <c r="K13" s="89"/>
      <c r="L13" s="89"/>
      <c r="M13" s="89"/>
      <c r="N13" s="89"/>
      <c r="O13" s="89"/>
      <c r="P13" s="89"/>
      <c r="Q13" s="89"/>
      <c r="R13" s="90"/>
      <c r="S13" s="35"/>
      <c r="T13" s="35"/>
      <c r="U13" s="35"/>
      <c r="V13" s="3"/>
      <c r="W13" s="1"/>
    </row>
    <row r="14" spans="1:23" ht="6" customHeight="1" x14ac:dyDescent="0.35">
      <c r="A14" s="3"/>
      <c r="B14" s="4"/>
      <c r="C14" s="4"/>
      <c r="D14" s="4"/>
      <c r="E14" s="4"/>
      <c r="F14" s="4"/>
      <c r="G14" s="4"/>
      <c r="H14" s="4"/>
      <c r="I14" s="4"/>
      <c r="J14" s="4"/>
      <c r="K14" s="4"/>
      <c r="L14" s="4"/>
      <c r="M14" s="4"/>
      <c r="N14" s="4"/>
      <c r="O14" s="9"/>
      <c r="P14" s="9"/>
      <c r="Q14" s="35"/>
      <c r="R14" s="35"/>
      <c r="S14" s="35"/>
      <c r="T14" s="35"/>
      <c r="U14" s="35"/>
      <c r="V14" s="3"/>
      <c r="W14" s="1"/>
    </row>
    <row r="15" spans="1:23" x14ac:dyDescent="0.35">
      <c r="A15" s="3"/>
      <c r="B15" s="4"/>
      <c r="C15" s="4"/>
      <c r="D15" s="82" t="s">
        <v>9</v>
      </c>
      <c r="E15" s="82"/>
      <c r="F15" s="83"/>
      <c r="G15" s="91" t="s">
        <v>381</v>
      </c>
      <c r="H15" s="89"/>
      <c r="I15" s="89"/>
      <c r="J15" s="89"/>
      <c r="K15" s="89"/>
      <c r="L15" s="89"/>
      <c r="M15" s="89"/>
      <c r="N15" s="89"/>
      <c r="O15" s="89"/>
      <c r="P15" s="89"/>
      <c r="Q15" s="89"/>
      <c r="R15" s="90"/>
      <c r="S15" s="43"/>
      <c r="T15" s="43"/>
      <c r="U15" s="43"/>
      <c r="V15" s="3"/>
      <c r="W15" s="1"/>
    </row>
    <row r="16" spans="1:23" ht="6" customHeight="1" x14ac:dyDescent="0.35">
      <c r="A16" s="3"/>
      <c r="B16" s="3"/>
      <c r="C16" s="3"/>
      <c r="D16" s="3"/>
      <c r="E16" s="3"/>
      <c r="F16" s="3"/>
      <c r="G16" s="3"/>
      <c r="H16" s="3"/>
      <c r="I16" s="3"/>
      <c r="J16" s="3"/>
      <c r="K16" s="3"/>
      <c r="L16" s="3"/>
      <c r="M16" s="3"/>
      <c r="N16" s="3"/>
      <c r="O16" s="3"/>
      <c r="P16" s="3"/>
      <c r="Q16" s="35"/>
      <c r="R16" s="35"/>
      <c r="S16" s="35"/>
      <c r="T16" s="35"/>
      <c r="U16" s="35"/>
      <c r="V16" s="3"/>
      <c r="W16" s="1"/>
    </row>
    <row r="17" spans="1:23" ht="15" customHeight="1" x14ac:dyDescent="0.35">
      <c r="A17" s="3"/>
      <c r="B17" s="3"/>
      <c r="C17" s="3"/>
      <c r="D17" s="80" t="s">
        <v>282</v>
      </c>
      <c r="E17" s="80"/>
      <c r="F17" s="81"/>
      <c r="G17" s="91" t="s">
        <v>384</v>
      </c>
      <c r="H17" s="89"/>
      <c r="I17" s="89"/>
      <c r="J17" s="89"/>
      <c r="K17" s="89"/>
      <c r="L17" s="89"/>
      <c r="M17" s="89"/>
      <c r="N17" s="89"/>
      <c r="O17" s="89"/>
      <c r="P17" s="89"/>
      <c r="Q17" s="89"/>
      <c r="R17" s="90"/>
      <c r="S17" s="35"/>
      <c r="T17" s="35"/>
      <c r="U17" s="35"/>
      <c r="V17" s="3"/>
      <c r="W17" s="1"/>
    </row>
    <row r="18" spans="1:23" ht="6" customHeight="1" x14ac:dyDescent="0.35">
      <c r="A18" s="3"/>
      <c r="B18" s="3"/>
      <c r="C18" s="3"/>
      <c r="D18" s="3"/>
      <c r="E18" s="3"/>
      <c r="F18" s="3"/>
      <c r="G18" s="3"/>
      <c r="H18" s="3"/>
      <c r="I18" s="3"/>
      <c r="J18" s="3"/>
      <c r="K18" s="3"/>
      <c r="L18" s="3"/>
      <c r="M18" s="3"/>
      <c r="N18" s="3"/>
      <c r="O18" s="3"/>
      <c r="P18" s="3"/>
      <c r="Q18" s="35"/>
      <c r="R18" s="35"/>
      <c r="S18" s="35"/>
      <c r="T18" s="35"/>
      <c r="U18" s="35"/>
      <c r="V18" s="3"/>
      <c r="W18" s="1"/>
    </row>
    <row r="19" spans="1:23" x14ac:dyDescent="0.35">
      <c r="A19" s="3"/>
      <c r="B19" s="3"/>
      <c r="C19" s="3"/>
      <c r="D19" s="84" t="s">
        <v>6</v>
      </c>
      <c r="E19" s="84"/>
      <c r="F19" s="85"/>
      <c r="G19" s="88" t="s">
        <v>361</v>
      </c>
      <c r="H19" s="89"/>
      <c r="I19" s="89"/>
      <c r="J19" s="89"/>
      <c r="K19" s="89"/>
      <c r="L19" s="89"/>
      <c r="M19" s="90"/>
      <c r="N19" s="51" t="s">
        <v>124</v>
      </c>
      <c r="O19" s="7" t="s">
        <v>295</v>
      </c>
      <c r="P19" s="50" t="s">
        <v>8</v>
      </c>
      <c r="Q19" s="86" t="str">
        <f>IF(O19="","",LOOKUP(O19,Variáveis!A4:A30,Variáveis!D4:D30))</f>
        <v>023/ANA/2016</v>
      </c>
      <c r="R19" s="87"/>
      <c r="S19" s="64">
        <f>IF(O19="","",LOOKUP(O19,Variáveis!A4:A30,Variáveis!E4:E30))</f>
        <v>7</v>
      </c>
      <c r="T19" s="35"/>
      <c r="U19" s="35"/>
      <c r="V19" s="3"/>
      <c r="W19" s="1"/>
    </row>
    <row r="20" spans="1:23" ht="6" customHeight="1" x14ac:dyDescent="0.35">
      <c r="A20" s="3"/>
      <c r="B20" s="42"/>
      <c r="C20" s="42"/>
      <c r="D20" s="42"/>
      <c r="E20" s="42"/>
      <c r="F20" s="42"/>
      <c r="G20" s="42"/>
      <c r="H20" s="42"/>
      <c r="I20" s="42"/>
      <c r="J20" s="42"/>
      <c r="K20" s="42"/>
      <c r="L20" s="42"/>
      <c r="M20" s="42"/>
      <c r="N20" s="42"/>
      <c r="O20" s="42"/>
      <c r="P20" s="42"/>
      <c r="Q20" s="48"/>
      <c r="R20" s="48"/>
      <c r="S20" s="48"/>
      <c r="T20" s="48"/>
      <c r="U20" s="48"/>
      <c r="V20" s="3"/>
      <c r="W20" s="1"/>
    </row>
    <row r="21" spans="1:23" ht="15" customHeight="1" x14ac:dyDescent="0.35">
      <c r="A21" s="3"/>
      <c r="B21" s="42"/>
      <c r="C21" s="42"/>
      <c r="D21" s="93" t="s">
        <v>348</v>
      </c>
      <c r="E21" s="93"/>
      <c r="F21" s="94"/>
      <c r="G21" s="7">
        <v>2019</v>
      </c>
      <c r="H21" s="42"/>
      <c r="I21" s="42"/>
      <c r="J21" s="42"/>
      <c r="K21" s="42"/>
      <c r="L21" s="42"/>
      <c r="M21" s="42"/>
      <c r="N21" s="42"/>
      <c r="O21" s="42"/>
      <c r="P21" s="42"/>
      <c r="Q21" s="48"/>
      <c r="R21" s="48"/>
      <c r="S21" s="48"/>
      <c r="T21" s="48"/>
      <c r="U21" s="48"/>
      <c r="V21" s="3"/>
      <c r="W21" s="1"/>
    </row>
    <row r="22" spans="1:23" ht="6" customHeight="1" x14ac:dyDescent="0.35">
      <c r="A22" s="3"/>
      <c r="B22" s="42"/>
      <c r="C22" s="42"/>
      <c r="D22" s="42"/>
      <c r="E22" s="42"/>
      <c r="F22" s="42"/>
      <c r="G22" s="42"/>
      <c r="H22" s="42"/>
      <c r="I22" s="42"/>
      <c r="J22" s="42"/>
      <c r="K22" s="42"/>
      <c r="L22" s="42"/>
      <c r="M22" s="42"/>
      <c r="N22" s="42"/>
      <c r="O22" s="42"/>
      <c r="P22" s="42"/>
      <c r="Q22" s="48"/>
      <c r="R22" s="48"/>
      <c r="S22" s="48"/>
      <c r="T22" s="48"/>
      <c r="U22" s="48"/>
      <c r="V22" s="3"/>
      <c r="W22" s="1"/>
    </row>
    <row r="23" spans="1:23" x14ac:dyDescent="0.35">
      <c r="A23" s="3"/>
      <c r="B23" s="48"/>
      <c r="C23" s="48"/>
      <c r="D23" s="48"/>
      <c r="E23" s="48"/>
      <c r="F23" s="48"/>
      <c r="G23" s="48"/>
      <c r="H23" s="48"/>
      <c r="I23" s="48"/>
      <c r="J23" s="48"/>
      <c r="K23" s="48"/>
      <c r="L23" s="48"/>
      <c r="M23" s="48"/>
      <c r="N23" s="48"/>
      <c r="P23" s="48" t="str">
        <f>IF(O19="","",LOOKUP(O19,Variáveis!A4:A30,Variáveis!B4:B30))</f>
        <v>Tipologia C</v>
      </c>
      <c r="Q23" s="48"/>
      <c r="R23" s="48"/>
      <c r="S23" s="48"/>
      <c r="T23" s="48"/>
      <c r="U23" s="48"/>
      <c r="V23" s="3"/>
      <c r="W23" s="1"/>
    </row>
    <row r="24" spans="1:23" ht="18.5" x14ac:dyDescent="0.45">
      <c r="A24" s="3"/>
      <c r="B24" s="8"/>
      <c r="C24" s="56" t="s">
        <v>126</v>
      </c>
      <c r="D24" s="8"/>
      <c r="E24" s="8"/>
      <c r="F24" s="8"/>
      <c r="G24" s="8"/>
      <c r="H24" s="8"/>
      <c r="I24" s="8"/>
      <c r="J24" s="8"/>
      <c r="K24" s="8"/>
      <c r="L24" s="8"/>
      <c r="M24" s="8"/>
      <c r="N24" s="8"/>
      <c r="O24" s="8"/>
      <c r="P24" s="8"/>
      <c r="Q24" s="8"/>
      <c r="R24" s="8"/>
      <c r="S24" s="8"/>
      <c r="T24" s="8"/>
      <c r="U24" s="8"/>
      <c r="V24" s="3"/>
    </row>
    <row r="25" spans="1:23" ht="15" customHeight="1" x14ac:dyDescent="0.35">
      <c r="A25" s="3"/>
      <c r="B25" s="8"/>
      <c r="C25" s="92"/>
      <c r="D25" s="92"/>
      <c r="E25" s="92"/>
      <c r="F25" s="92"/>
      <c r="G25" s="92"/>
      <c r="H25" s="92"/>
      <c r="I25" s="92"/>
      <c r="J25" s="92"/>
      <c r="K25" s="92"/>
      <c r="L25" s="92"/>
      <c r="M25" s="92"/>
      <c r="N25" s="92"/>
      <c r="O25" s="92"/>
      <c r="P25" s="92"/>
      <c r="Q25" s="92"/>
      <c r="R25" s="92"/>
      <c r="S25" s="92"/>
      <c r="T25" s="92"/>
      <c r="U25" s="8"/>
      <c r="V25" s="3"/>
    </row>
    <row r="26" spans="1:23" ht="15" customHeight="1" x14ac:dyDescent="0.35">
      <c r="A26" s="3"/>
      <c r="B26" s="8"/>
      <c r="C26" s="76" t="s">
        <v>284</v>
      </c>
      <c r="D26" s="76"/>
      <c r="E26" s="76"/>
      <c r="F26" s="76"/>
      <c r="G26" s="76"/>
      <c r="H26" s="76"/>
      <c r="I26" s="76"/>
      <c r="J26" s="76"/>
      <c r="K26" s="76"/>
      <c r="L26" s="76"/>
      <c r="M26" s="76"/>
      <c r="N26" s="76"/>
      <c r="O26" s="76"/>
      <c r="P26" s="76"/>
      <c r="Q26" s="76"/>
      <c r="R26" s="76"/>
      <c r="S26" s="76"/>
      <c r="T26" s="76"/>
      <c r="U26" s="8"/>
      <c r="V26" s="3"/>
    </row>
    <row r="27" spans="1:23" ht="15" customHeight="1" x14ac:dyDescent="0.35">
      <c r="A27" s="3"/>
      <c r="B27" s="8"/>
      <c r="C27" s="76"/>
      <c r="D27" s="76"/>
      <c r="E27" s="76"/>
      <c r="F27" s="76"/>
      <c r="G27" s="76"/>
      <c r="H27" s="76"/>
      <c r="I27" s="76"/>
      <c r="J27" s="76"/>
      <c r="K27" s="76"/>
      <c r="L27" s="76"/>
      <c r="M27" s="76"/>
      <c r="N27" s="76"/>
      <c r="O27" s="76"/>
      <c r="P27" s="76"/>
      <c r="Q27" s="76"/>
      <c r="R27" s="76"/>
      <c r="S27" s="76"/>
      <c r="T27" s="76"/>
      <c r="U27" s="8"/>
      <c r="V27" s="3"/>
    </row>
    <row r="28" spans="1:23" ht="15" customHeight="1" x14ac:dyDescent="0.35">
      <c r="A28" s="3"/>
      <c r="B28" s="8"/>
      <c r="C28" s="76"/>
      <c r="D28" s="76"/>
      <c r="E28" s="76"/>
      <c r="F28" s="76"/>
      <c r="G28" s="76"/>
      <c r="H28" s="76"/>
      <c r="I28" s="76"/>
      <c r="J28" s="76"/>
      <c r="K28" s="76"/>
      <c r="L28" s="76"/>
      <c r="M28" s="76"/>
      <c r="N28" s="76"/>
      <c r="O28" s="76"/>
      <c r="P28" s="76"/>
      <c r="Q28" s="76"/>
      <c r="R28" s="76"/>
      <c r="S28" s="76"/>
      <c r="T28" s="76"/>
      <c r="U28" s="8"/>
      <c r="V28" s="3"/>
    </row>
    <row r="29" spans="1:23" ht="15" customHeight="1" x14ac:dyDescent="0.35">
      <c r="A29" s="3"/>
      <c r="B29" s="8"/>
      <c r="C29" s="76"/>
      <c r="D29" s="76"/>
      <c r="E29" s="76"/>
      <c r="F29" s="76"/>
      <c r="G29" s="76"/>
      <c r="H29" s="76"/>
      <c r="I29" s="76"/>
      <c r="J29" s="76"/>
      <c r="K29" s="76"/>
      <c r="L29" s="76"/>
      <c r="M29" s="76"/>
      <c r="N29" s="76"/>
      <c r="O29" s="76"/>
      <c r="P29" s="76"/>
      <c r="Q29" s="76"/>
      <c r="R29" s="76"/>
      <c r="S29" s="76"/>
      <c r="T29" s="76"/>
      <c r="U29" s="8"/>
      <c r="V29" s="3"/>
    </row>
    <row r="30" spans="1:23" ht="15" customHeight="1" x14ac:dyDescent="0.35">
      <c r="A30" s="3"/>
      <c r="B30" s="8"/>
      <c r="C30" s="60"/>
      <c r="D30" s="60"/>
      <c r="E30" s="60"/>
      <c r="F30" s="60"/>
      <c r="G30" s="60"/>
      <c r="H30" s="60"/>
      <c r="I30" s="60"/>
      <c r="J30" s="60"/>
      <c r="K30" s="60"/>
      <c r="L30" s="60"/>
      <c r="M30" s="60"/>
      <c r="N30" s="60"/>
      <c r="O30" s="60"/>
      <c r="P30" s="60"/>
      <c r="Q30" s="60"/>
      <c r="R30" s="60"/>
      <c r="S30" s="60"/>
      <c r="T30" s="60"/>
      <c r="U30" s="8"/>
      <c r="V30" s="3"/>
    </row>
    <row r="31" spans="1:23" ht="15" customHeight="1" x14ac:dyDescent="0.35">
      <c r="A31" s="3"/>
      <c r="B31" s="8"/>
      <c r="C31" s="79" t="s">
        <v>341</v>
      </c>
      <c r="D31" s="79"/>
      <c r="E31" s="79"/>
      <c r="F31" s="79"/>
      <c r="G31" s="79"/>
      <c r="H31" s="79"/>
      <c r="I31" s="79"/>
      <c r="J31" s="79"/>
      <c r="K31" s="79"/>
      <c r="L31" s="79"/>
      <c r="M31" s="79"/>
      <c r="N31" s="79"/>
      <c r="O31" s="79"/>
      <c r="P31" s="79"/>
      <c r="Q31" s="79"/>
      <c r="R31" s="79"/>
      <c r="S31" s="79"/>
      <c r="T31" s="79"/>
      <c r="U31" s="8"/>
      <c r="V31" s="3"/>
    </row>
    <row r="32" spans="1:23" ht="15" customHeight="1" x14ac:dyDescent="0.35">
      <c r="A32" s="3"/>
      <c r="B32" s="8"/>
      <c r="C32" s="40"/>
      <c r="D32" s="40"/>
      <c r="E32" s="40"/>
      <c r="F32" s="40"/>
      <c r="G32" s="40"/>
      <c r="H32" s="40"/>
      <c r="I32" s="40"/>
      <c r="J32" s="40"/>
      <c r="K32" s="40"/>
      <c r="L32" s="40"/>
      <c r="M32" s="40"/>
      <c r="N32" s="40"/>
      <c r="O32" s="40"/>
      <c r="P32" s="40"/>
      <c r="Q32" s="40"/>
      <c r="R32" s="40"/>
      <c r="S32" s="40"/>
      <c r="T32" s="40"/>
      <c r="U32" s="8"/>
      <c r="V32" s="3"/>
    </row>
    <row r="33" spans="1:22" ht="15" customHeight="1" x14ac:dyDescent="0.35">
      <c r="A33" s="3"/>
      <c r="B33" s="8"/>
      <c r="C33" s="76" t="s">
        <v>343</v>
      </c>
      <c r="D33" s="76"/>
      <c r="E33" s="76"/>
      <c r="F33" s="76"/>
      <c r="G33" s="76"/>
      <c r="H33" s="76"/>
      <c r="I33" s="76"/>
      <c r="J33" s="76"/>
      <c r="K33" s="76"/>
      <c r="L33" s="76"/>
      <c r="M33" s="76"/>
      <c r="N33" s="76"/>
      <c r="O33" s="76"/>
      <c r="P33" s="76"/>
      <c r="Q33" s="76"/>
      <c r="R33" s="76"/>
      <c r="S33" s="76"/>
      <c r="T33" s="76"/>
      <c r="U33" s="8"/>
      <c r="V33" s="3"/>
    </row>
    <row r="34" spans="1:22" ht="15" customHeight="1" x14ac:dyDescent="0.35">
      <c r="A34" s="3"/>
      <c r="B34" s="8"/>
      <c r="C34" s="76"/>
      <c r="D34" s="76"/>
      <c r="E34" s="76"/>
      <c r="F34" s="76"/>
      <c r="G34" s="76"/>
      <c r="H34" s="76"/>
      <c r="I34" s="76"/>
      <c r="J34" s="76"/>
      <c r="K34" s="76"/>
      <c r="L34" s="76"/>
      <c r="M34" s="76"/>
      <c r="N34" s="76"/>
      <c r="O34" s="76"/>
      <c r="P34" s="76"/>
      <c r="Q34" s="76"/>
      <c r="R34" s="76"/>
      <c r="S34" s="76"/>
      <c r="T34" s="76"/>
      <c r="U34" s="8"/>
      <c r="V34" s="3"/>
    </row>
    <row r="35" spans="1:22" ht="15" customHeight="1" x14ac:dyDescent="0.35">
      <c r="A35" s="3"/>
      <c r="B35" s="8"/>
      <c r="C35" s="76"/>
      <c r="D35" s="76"/>
      <c r="E35" s="76"/>
      <c r="F35" s="76"/>
      <c r="G35" s="76"/>
      <c r="H35" s="76"/>
      <c r="I35" s="76"/>
      <c r="J35" s="76"/>
      <c r="K35" s="76"/>
      <c r="L35" s="76"/>
      <c r="M35" s="76"/>
      <c r="N35" s="76"/>
      <c r="O35" s="76"/>
      <c r="P35" s="76"/>
      <c r="Q35" s="76"/>
      <c r="R35" s="76"/>
      <c r="S35" s="76"/>
      <c r="T35" s="76"/>
      <c r="U35" s="8"/>
      <c r="V35" s="3"/>
    </row>
    <row r="36" spans="1:22" ht="15" customHeight="1" x14ac:dyDescent="0.35">
      <c r="A36" s="3"/>
      <c r="B36" s="8"/>
      <c r="C36" s="34"/>
      <c r="D36" s="34"/>
      <c r="E36" s="34"/>
      <c r="F36" s="34"/>
      <c r="G36" s="34"/>
      <c r="H36" s="34"/>
      <c r="I36" s="34"/>
      <c r="J36" s="34"/>
      <c r="K36" s="34"/>
      <c r="L36" s="34"/>
      <c r="M36" s="34"/>
      <c r="N36" s="34"/>
      <c r="O36" s="34"/>
      <c r="P36" s="34"/>
      <c r="Q36" s="34"/>
      <c r="R36" s="34"/>
      <c r="S36" s="34"/>
      <c r="T36" s="34"/>
      <c r="U36" s="8"/>
      <c r="V36" s="3"/>
    </row>
    <row r="37" spans="1:22" ht="15" customHeight="1" x14ac:dyDescent="0.35">
      <c r="A37" s="3"/>
      <c r="B37" s="8"/>
      <c r="C37" s="77" t="s">
        <v>285</v>
      </c>
      <c r="D37" s="77"/>
      <c r="E37" s="77"/>
      <c r="F37" s="77"/>
      <c r="G37" s="77"/>
      <c r="H37" s="77"/>
      <c r="I37" s="77"/>
      <c r="J37" s="77"/>
      <c r="K37" s="77"/>
      <c r="L37" s="77"/>
      <c r="M37" s="77"/>
      <c r="N37" s="77"/>
      <c r="O37" s="77"/>
      <c r="P37" s="77"/>
      <c r="Q37" s="77"/>
      <c r="R37" s="77"/>
      <c r="S37" s="77"/>
      <c r="T37" s="77"/>
      <c r="U37" s="8"/>
      <c r="V37" s="3"/>
    </row>
    <row r="38" spans="1:22" ht="15" customHeight="1" x14ac:dyDescent="0.35">
      <c r="A38" s="3"/>
      <c r="B38" s="8"/>
      <c r="C38" s="77" t="s">
        <v>283</v>
      </c>
      <c r="D38" s="77"/>
      <c r="E38" s="77"/>
      <c r="F38" s="77"/>
      <c r="G38" s="77"/>
      <c r="H38" s="77"/>
      <c r="I38" s="77"/>
      <c r="J38" s="77"/>
      <c r="K38" s="77"/>
      <c r="L38" s="77"/>
      <c r="M38" s="77"/>
      <c r="N38" s="77"/>
      <c r="O38" s="77"/>
      <c r="P38" s="77"/>
      <c r="Q38" s="77"/>
      <c r="R38" s="77"/>
      <c r="S38" s="77"/>
      <c r="T38" s="77"/>
      <c r="U38" s="8"/>
      <c r="V38" s="3"/>
    </row>
    <row r="39" spans="1:22" ht="15" customHeight="1" x14ac:dyDescent="0.35">
      <c r="A39" s="3"/>
      <c r="B39" s="8"/>
      <c r="C39" s="77"/>
      <c r="D39" s="77"/>
      <c r="E39" s="77"/>
      <c r="F39" s="77"/>
      <c r="G39" s="77"/>
      <c r="H39" s="77"/>
      <c r="I39" s="77"/>
      <c r="J39" s="77"/>
      <c r="K39" s="77"/>
      <c r="L39" s="77"/>
      <c r="M39" s="77"/>
      <c r="N39" s="77"/>
      <c r="O39" s="77"/>
      <c r="P39" s="77"/>
      <c r="Q39" s="77"/>
      <c r="R39" s="77"/>
      <c r="S39" s="77"/>
      <c r="T39" s="77"/>
      <c r="U39" s="8"/>
      <c r="V39" s="3"/>
    </row>
    <row r="40" spans="1:22" ht="15" customHeight="1" x14ac:dyDescent="0.35">
      <c r="A40" s="3"/>
      <c r="B40" s="8"/>
      <c r="C40" s="77"/>
      <c r="D40" s="77"/>
      <c r="E40" s="77"/>
      <c r="F40" s="77"/>
      <c r="G40" s="77"/>
      <c r="H40" s="77"/>
      <c r="I40" s="77"/>
      <c r="J40" s="77"/>
      <c r="K40" s="77"/>
      <c r="L40" s="77"/>
      <c r="M40" s="77"/>
      <c r="N40" s="77"/>
      <c r="O40" s="77"/>
      <c r="P40" s="77"/>
      <c r="Q40" s="77"/>
      <c r="R40" s="77"/>
      <c r="S40" s="77"/>
      <c r="T40" s="77"/>
      <c r="U40" s="8"/>
      <c r="V40" s="3"/>
    </row>
    <row r="41" spans="1:22" ht="15" customHeight="1" x14ac:dyDescent="0.35">
      <c r="A41" s="3"/>
      <c r="B41" s="8"/>
      <c r="C41" s="8"/>
      <c r="D41" s="8"/>
      <c r="E41" s="8"/>
      <c r="F41" s="8"/>
      <c r="G41" s="8"/>
      <c r="H41" s="8"/>
      <c r="I41" s="8"/>
      <c r="J41" s="8"/>
      <c r="K41" s="8"/>
      <c r="L41" s="8"/>
      <c r="M41" s="8"/>
      <c r="N41" s="8"/>
      <c r="O41" s="8"/>
      <c r="P41" s="8"/>
      <c r="Q41" s="8"/>
      <c r="R41" s="8"/>
      <c r="S41" s="8"/>
      <c r="T41" s="8"/>
      <c r="U41" s="8"/>
      <c r="V41" s="3"/>
    </row>
    <row r="42" spans="1:22" ht="15" customHeight="1" x14ac:dyDescent="0.45">
      <c r="A42" s="3"/>
      <c r="B42" s="8"/>
      <c r="C42" s="56" t="s">
        <v>127</v>
      </c>
      <c r="D42" s="8"/>
      <c r="E42" s="8"/>
      <c r="F42" s="8"/>
      <c r="G42" s="8"/>
      <c r="H42" s="8"/>
      <c r="I42" s="8"/>
      <c r="J42" s="8"/>
      <c r="K42" s="8"/>
      <c r="L42" s="8"/>
      <c r="M42" s="8"/>
      <c r="N42" s="8"/>
      <c r="O42" s="8"/>
      <c r="P42" s="8"/>
      <c r="Q42" s="8"/>
      <c r="R42" s="8"/>
      <c r="S42" s="8"/>
      <c r="T42" s="8"/>
      <c r="U42" s="8"/>
      <c r="V42" s="3"/>
    </row>
    <row r="43" spans="1:22" ht="15" customHeight="1" x14ac:dyDescent="0.35">
      <c r="A43" s="3"/>
      <c r="B43" s="8"/>
      <c r="C43" s="8"/>
      <c r="D43" s="8"/>
      <c r="E43" s="8"/>
      <c r="F43" s="8"/>
      <c r="G43" s="8"/>
      <c r="H43" s="8"/>
      <c r="I43" s="8"/>
      <c r="J43" s="8"/>
      <c r="K43" s="8"/>
      <c r="L43" s="8"/>
      <c r="M43" s="8"/>
      <c r="N43" s="8"/>
      <c r="O43" s="8"/>
      <c r="P43" s="8"/>
      <c r="Q43" s="8"/>
      <c r="R43" s="8"/>
      <c r="S43" s="8"/>
      <c r="T43" s="8"/>
      <c r="U43" s="8"/>
      <c r="V43" s="3"/>
    </row>
    <row r="44" spans="1:22" ht="15" customHeight="1" x14ac:dyDescent="0.35">
      <c r="A44" s="3"/>
      <c r="B44" s="8"/>
      <c r="C44" s="78" t="s">
        <v>344</v>
      </c>
      <c r="D44" s="78"/>
      <c r="E44" s="78"/>
      <c r="F44" s="78"/>
      <c r="G44" s="78"/>
      <c r="H44" s="78"/>
      <c r="I44" s="78"/>
      <c r="J44" s="78"/>
      <c r="K44" s="78"/>
      <c r="L44" s="78"/>
      <c r="M44" s="78"/>
      <c r="N44" s="78"/>
      <c r="O44" s="78"/>
      <c r="P44" s="78"/>
      <c r="Q44" s="78"/>
      <c r="R44" s="78"/>
      <c r="S44" s="78"/>
      <c r="T44" s="78"/>
      <c r="U44" s="8"/>
      <c r="V44" s="3"/>
    </row>
    <row r="45" spans="1:22" ht="15" customHeight="1" x14ac:dyDescent="0.35">
      <c r="A45" s="3"/>
      <c r="B45" s="8"/>
      <c r="C45" s="78"/>
      <c r="D45" s="78"/>
      <c r="E45" s="78"/>
      <c r="F45" s="78"/>
      <c r="G45" s="78"/>
      <c r="H45" s="78"/>
      <c r="I45" s="78"/>
      <c r="J45" s="78"/>
      <c r="K45" s="78"/>
      <c r="L45" s="78"/>
      <c r="M45" s="78"/>
      <c r="N45" s="78"/>
      <c r="O45" s="78"/>
      <c r="P45" s="78"/>
      <c r="Q45" s="78"/>
      <c r="R45" s="78"/>
      <c r="S45" s="78"/>
      <c r="T45" s="78"/>
      <c r="U45" s="8"/>
      <c r="V45" s="3"/>
    </row>
    <row r="46" spans="1:22" ht="15" customHeight="1" x14ac:dyDescent="0.35">
      <c r="A46" s="3"/>
      <c r="B46" s="8"/>
      <c r="C46" s="79"/>
      <c r="D46" s="79"/>
      <c r="E46" s="79"/>
      <c r="F46" s="79"/>
      <c r="G46" s="79"/>
      <c r="H46" s="79"/>
      <c r="I46" s="79"/>
      <c r="J46" s="79"/>
      <c r="K46" s="79"/>
      <c r="L46" s="79"/>
      <c r="M46" s="79"/>
      <c r="N46" s="79"/>
      <c r="O46" s="79"/>
      <c r="P46" s="79"/>
      <c r="Q46" s="79"/>
      <c r="R46" s="79"/>
      <c r="S46" s="79"/>
      <c r="T46" s="79"/>
      <c r="U46" s="8"/>
      <c r="V46" s="3"/>
    </row>
    <row r="47" spans="1:22" ht="15" customHeight="1" x14ac:dyDescent="0.35">
      <c r="A47" s="3"/>
      <c r="B47" s="8"/>
      <c r="C47" s="78" t="s">
        <v>286</v>
      </c>
      <c r="D47" s="78"/>
      <c r="E47" s="78"/>
      <c r="F47" s="78"/>
      <c r="G47" s="78"/>
      <c r="H47" s="78"/>
      <c r="I47" s="78"/>
      <c r="J47" s="78"/>
      <c r="K47" s="78"/>
      <c r="L47" s="78"/>
      <c r="M47" s="78"/>
      <c r="N47" s="78"/>
      <c r="O47" s="78"/>
      <c r="P47" s="78"/>
      <c r="Q47" s="78"/>
      <c r="R47" s="78"/>
      <c r="S47" s="78"/>
      <c r="T47" s="78"/>
      <c r="U47" s="8"/>
      <c r="V47" s="3"/>
    </row>
    <row r="48" spans="1:22" ht="15" customHeight="1" x14ac:dyDescent="0.35">
      <c r="A48" s="3"/>
      <c r="B48" s="8"/>
      <c r="C48" s="78"/>
      <c r="D48" s="78"/>
      <c r="E48" s="78"/>
      <c r="F48" s="78"/>
      <c r="G48" s="78"/>
      <c r="H48" s="78"/>
      <c r="I48" s="78"/>
      <c r="J48" s="78"/>
      <c r="K48" s="78"/>
      <c r="L48" s="78"/>
      <c r="M48" s="78"/>
      <c r="N48" s="78"/>
      <c r="O48" s="78"/>
      <c r="P48" s="78"/>
      <c r="Q48" s="78"/>
      <c r="R48" s="78"/>
      <c r="S48" s="78"/>
      <c r="T48" s="78"/>
      <c r="U48" s="8"/>
      <c r="V48" s="3"/>
    </row>
    <row r="49" spans="1:23" ht="15" customHeight="1" x14ac:dyDescent="0.35">
      <c r="A49" s="3"/>
      <c r="B49" s="8"/>
      <c r="C49" s="41"/>
      <c r="D49" s="41"/>
      <c r="E49" s="41"/>
      <c r="F49" s="41"/>
      <c r="G49" s="41"/>
      <c r="H49" s="41"/>
      <c r="I49" s="41"/>
      <c r="J49" s="41"/>
      <c r="K49" s="41"/>
      <c r="L49" s="41"/>
      <c r="M49" s="41"/>
      <c r="N49" s="41"/>
      <c r="O49" s="41"/>
      <c r="P49" s="41"/>
      <c r="Q49" s="41"/>
      <c r="R49" s="41"/>
      <c r="S49" s="41"/>
      <c r="T49" s="41"/>
      <c r="U49" s="8"/>
      <c r="V49" s="3"/>
    </row>
    <row r="50" spans="1:23" ht="15" customHeight="1" x14ac:dyDescent="0.35">
      <c r="A50" s="3"/>
      <c r="B50" s="8"/>
      <c r="C50" s="76" t="s">
        <v>287</v>
      </c>
      <c r="D50" s="76"/>
      <c r="E50" s="76"/>
      <c r="F50" s="76"/>
      <c r="G50" s="76"/>
      <c r="H50" s="76"/>
      <c r="I50" s="76"/>
      <c r="J50" s="76"/>
      <c r="K50" s="76"/>
      <c r="L50" s="76"/>
      <c r="M50" s="76"/>
      <c r="N50" s="76"/>
      <c r="O50" s="76"/>
      <c r="P50" s="76"/>
      <c r="Q50" s="76"/>
      <c r="R50" s="76"/>
      <c r="S50" s="76"/>
      <c r="T50" s="76"/>
      <c r="U50" s="8"/>
      <c r="V50" s="3"/>
    </row>
    <row r="51" spans="1:23" ht="15" customHeight="1" x14ac:dyDescent="0.35">
      <c r="A51" s="3"/>
      <c r="B51" s="8"/>
      <c r="C51" s="76"/>
      <c r="D51" s="76"/>
      <c r="E51" s="76"/>
      <c r="F51" s="76"/>
      <c r="G51" s="76"/>
      <c r="H51" s="76"/>
      <c r="I51" s="76"/>
      <c r="J51" s="76"/>
      <c r="K51" s="76"/>
      <c r="L51" s="76"/>
      <c r="M51" s="76"/>
      <c r="N51" s="76"/>
      <c r="O51" s="76"/>
      <c r="P51" s="76"/>
      <c r="Q51" s="76"/>
      <c r="R51" s="76"/>
      <c r="S51" s="76"/>
      <c r="T51" s="76"/>
      <c r="U51" s="8"/>
      <c r="V51" s="3"/>
    </row>
    <row r="52" spans="1:23" ht="15" customHeight="1" x14ac:dyDescent="0.35">
      <c r="A52" s="3"/>
      <c r="B52" s="8"/>
      <c r="C52" s="76"/>
      <c r="D52" s="76"/>
      <c r="E52" s="76"/>
      <c r="F52" s="76"/>
      <c r="G52" s="76"/>
      <c r="H52" s="76"/>
      <c r="I52" s="76"/>
      <c r="J52" s="76"/>
      <c r="K52" s="76"/>
      <c r="L52" s="76"/>
      <c r="M52" s="76"/>
      <c r="N52" s="76"/>
      <c r="O52" s="76"/>
      <c r="P52" s="76"/>
      <c r="Q52" s="76"/>
      <c r="R52" s="76"/>
      <c r="S52" s="76"/>
      <c r="T52" s="76"/>
      <c r="U52" s="8"/>
      <c r="V52" s="3"/>
    </row>
    <row r="53" spans="1:23" ht="15" customHeight="1" x14ac:dyDescent="0.35">
      <c r="A53" s="3"/>
      <c r="B53" s="48"/>
      <c r="C53" s="76"/>
      <c r="D53" s="76"/>
      <c r="E53" s="76"/>
      <c r="F53" s="76"/>
      <c r="G53" s="76"/>
      <c r="H53" s="76"/>
      <c r="I53" s="76"/>
      <c r="J53" s="76"/>
      <c r="K53" s="76"/>
      <c r="L53" s="76"/>
      <c r="M53" s="76"/>
      <c r="N53" s="76"/>
      <c r="O53" s="76"/>
      <c r="P53" s="76"/>
      <c r="Q53" s="76"/>
      <c r="R53" s="76"/>
      <c r="S53" s="76"/>
      <c r="T53" s="76"/>
      <c r="U53" s="48"/>
      <c r="V53" s="3"/>
      <c r="W53" s="1"/>
    </row>
    <row r="54" spans="1:23" ht="15" customHeight="1" x14ac:dyDescent="0.35">
      <c r="A54" s="3"/>
      <c r="B54" s="48"/>
      <c r="C54" s="60"/>
      <c r="D54" s="60"/>
      <c r="E54" s="60"/>
      <c r="F54" s="60"/>
      <c r="G54" s="60"/>
      <c r="H54" s="60"/>
      <c r="I54" s="60"/>
      <c r="J54" s="60"/>
      <c r="K54" s="60"/>
      <c r="L54" s="60"/>
      <c r="M54" s="60"/>
      <c r="N54" s="60"/>
      <c r="O54" s="60"/>
      <c r="P54" s="60"/>
      <c r="Q54" s="60"/>
      <c r="R54" s="60"/>
      <c r="S54" s="60"/>
      <c r="T54" s="60"/>
      <c r="U54" s="48"/>
      <c r="V54" s="3"/>
      <c r="W54" s="1"/>
    </row>
    <row r="55" spans="1:23" ht="15" customHeight="1" x14ac:dyDescent="0.35">
      <c r="A55" s="3"/>
      <c r="B55" s="48"/>
      <c r="C55" s="41" t="s">
        <v>342</v>
      </c>
      <c r="D55" s="41"/>
      <c r="E55" s="41"/>
      <c r="F55" s="41"/>
      <c r="G55" s="41"/>
      <c r="H55" s="41"/>
      <c r="I55" s="41"/>
      <c r="J55" s="41"/>
      <c r="K55" s="41"/>
      <c r="L55" s="41"/>
      <c r="M55" s="41"/>
      <c r="N55" s="41"/>
      <c r="O55" s="41"/>
      <c r="P55" s="41"/>
      <c r="Q55" s="41"/>
      <c r="R55" s="41"/>
      <c r="S55" s="41"/>
      <c r="T55" s="41"/>
      <c r="U55" s="48"/>
      <c r="V55" s="3"/>
      <c r="W55" s="1"/>
    </row>
    <row r="56" spans="1:23" ht="15" customHeight="1" x14ac:dyDescent="0.35">
      <c r="A56" s="3"/>
      <c r="B56" s="48"/>
      <c r="C56" s="8"/>
      <c r="D56" s="8"/>
      <c r="E56" s="8"/>
      <c r="F56" s="8"/>
      <c r="G56" s="8"/>
      <c r="H56" s="8"/>
      <c r="I56" s="8"/>
      <c r="J56" s="8"/>
      <c r="K56" s="8"/>
      <c r="L56" s="8"/>
      <c r="M56" s="8"/>
      <c r="N56" s="8"/>
      <c r="O56" s="8"/>
      <c r="P56" s="8"/>
      <c r="Q56" s="8"/>
      <c r="R56" s="8"/>
      <c r="S56" s="8"/>
      <c r="T56" s="8"/>
      <c r="U56" s="48"/>
      <c r="V56" s="3"/>
      <c r="W56" s="1"/>
    </row>
    <row r="57" spans="1:23" ht="15" customHeight="1" x14ac:dyDescent="0.35">
      <c r="A57" s="3"/>
      <c r="B57" s="48"/>
      <c r="C57" s="41"/>
      <c r="D57" s="57"/>
      <c r="E57" s="57"/>
      <c r="F57" s="57"/>
      <c r="G57" s="57"/>
      <c r="H57" s="57"/>
      <c r="I57" s="57"/>
      <c r="J57" s="57"/>
      <c r="K57" s="57"/>
      <c r="L57" s="57"/>
      <c r="M57" s="57"/>
      <c r="N57" s="57"/>
      <c r="O57" s="57"/>
      <c r="P57" s="57"/>
      <c r="Q57" s="57"/>
      <c r="R57" s="57"/>
      <c r="S57" s="57"/>
      <c r="T57" s="57"/>
      <c r="U57" s="48"/>
      <c r="V57" s="3"/>
      <c r="W57" s="1"/>
    </row>
    <row r="58" spans="1:23" ht="15" customHeight="1" x14ac:dyDescent="0.35">
      <c r="A58" s="3"/>
      <c r="B58" s="48"/>
      <c r="C58" s="48"/>
      <c r="D58" s="48"/>
      <c r="E58" s="48"/>
      <c r="F58" s="48"/>
      <c r="G58" s="48"/>
      <c r="H58" s="48"/>
      <c r="I58" s="48"/>
      <c r="J58" s="48"/>
      <c r="K58" s="48"/>
      <c r="L58" s="48"/>
      <c r="M58" s="48"/>
      <c r="N58" s="48"/>
      <c r="O58" s="48"/>
      <c r="P58" s="48"/>
      <c r="Q58" s="48"/>
      <c r="R58" s="48"/>
      <c r="S58" s="48"/>
      <c r="T58" s="48"/>
      <c r="U58" s="48"/>
      <c r="V58" s="3"/>
      <c r="W58" s="1"/>
    </row>
    <row r="59" spans="1:23" x14ac:dyDescent="0.35">
      <c r="A59" s="47" t="s">
        <v>345</v>
      </c>
      <c r="B59" s="1"/>
      <c r="C59" s="1"/>
      <c r="D59" s="1"/>
      <c r="E59" s="1"/>
      <c r="F59" s="1"/>
      <c r="G59" s="1"/>
      <c r="H59" s="1"/>
      <c r="I59" s="1"/>
      <c r="J59" s="1"/>
      <c r="K59" s="1"/>
      <c r="L59" s="1"/>
      <c r="M59" s="1"/>
      <c r="N59" s="1"/>
      <c r="O59" s="1"/>
      <c r="P59" s="1"/>
      <c r="Q59" s="1"/>
      <c r="R59" s="1"/>
      <c r="S59" s="1"/>
      <c r="T59" s="1"/>
      <c r="U59" s="1"/>
      <c r="V59" s="1"/>
    </row>
  </sheetData>
  <sheetProtection algorithmName="SHA-512" hashValue="IyupIuh9D0zYZvWRZF2w9iIn3zSShctcLOKlr7OoGzrv4enMA6fAFZl1FqPhddxAwm+UtqmLOfAdIsjE/g3sWQ==" saltValue="ZqxFlXAUKddDPtir7My2Mg==" spinCount="100000" sheet="1" objects="1" scenarios="1"/>
  <mergeCells count="27">
    <mergeCell ref="Q1:T1"/>
    <mergeCell ref="E2:R3"/>
    <mergeCell ref="Q8:T8"/>
    <mergeCell ref="E4:R5"/>
    <mergeCell ref="D11:F11"/>
    <mergeCell ref="E6:R7"/>
    <mergeCell ref="G11:R11"/>
    <mergeCell ref="D13:F13"/>
    <mergeCell ref="D15:F15"/>
    <mergeCell ref="D17:F17"/>
    <mergeCell ref="D19:F19"/>
    <mergeCell ref="C31:T31"/>
    <mergeCell ref="C26:T29"/>
    <mergeCell ref="Q19:R19"/>
    <mergeCell ref="G19:M19"/>
    <mergeCell ref="G15:R15"/>
    <mergeCell ref="G13:R13"/>
    <mergeCell ref="G17:R17"/>
    <mergeCell ref="C25:T25"/>
    <mergeCell ref="D21:F21"/>
    <mergeCell ref="C33:T35"/>
    <mergeCell ref="C50:T53"/>
    <mergeCell ref="C38:T40"/>
    <mergeCell ref="C44:T45"/>
    <mergeCell ref="C46:T46"/>
    <mergeCell ref="C47:T48"/>
    <mergeCell ref="C37:T37"/>
  </mergeCells>
  <phoneticPr fontId="15" type="noConversion"/>
  <conditionalFormatting sqref="G11:R11">
    <cfRule type="expression" dxfId="16" priority="8">
      <formula>$G$11=""</formula>
    </cfRule>
  </conditionalFormatting>
  <conditionalFormatting sqref="G13:R13">
    <cfRule type="expression" dxfId="15" priority="7">
      <formula>$G$13=""</formula>
    </cfRule>
  </conditionalFormatting>
  <conditionalFormatting sqref="G15:R15">
    <cfRule type="expression" dxfId="14" priority="6">
      <formula>$G$15=""</formula>
    </cfRule>
  </conditionalFormatting>
  <conditionalFormatting sqref="G17:R17">
    <cfRule type="expression" dxfId="13" priority="5">
      <formula>$G$17=""</formula>
    </cfRule>
  </conditionalFormatting>
  <conditionalFormatting sqref="G19:M19">
    <cfRule type="expression" dxfId="12" priority="4">
      <formula>$G$19=""</formula>
    </cfRule>
  </conditionalFormatting>
  <conditionalFormatting sqref="O19">
    <cfRule type="expression" dxfId="11" priority="3">
      <formula>$O$19=""</formula>
    </cfRule>
  </conditionalFormatting>
  <conditionalFormatting sqref="Q19:R19">
    <cfRule type="expression" dxfId="10" priority="2">
      <formula>$Q$19=""</formula>
    </cfRule>
  </conditionalFormatting>
  <conditionalFormatting sqref="G21">
    <cfRule type="expression" dxfId="9" priority="1">
      <formula>$O$19=""</formula>
    </cfRule>
  </conditionalFormatting>
  <dataValidations count="2">
    <dataValidation type="list" allowBlank="1" showInputMessage="1" showErrorMessage="1" sqref="U8 O19" xr:uid="{00000000-0002-0000-0000-000000000000}">
      <formula1>"AC,AL,AM,AP,BA,CE,DF,ES,GO,MA,MG,MS,MT,PA,PB,PE,PI,PR,RJ,RN,RO,RR,RS,SC,SE,SP,TO"</formula1>
    </dataValidation>
    <dataValidation type="list" allowBlank="1" showInputMessage="1" showErrorMessage="1" sqref="G21" xr:uid="{00000000-0002-0000-0000-000001000000}">
      <formula1>"2014,2015,2016,2017,2018,2019"</formula1>
    </dataValidation>
  </dataValidations>
  <printOptions horizontalCentered="1"/>
  <pageMargins left="0.19685039370078741" right="0.19685039370078741" top="0.39370078740157483" bottom="0.19685039370078741" header="0" footer="0"/>
  <pageSetup paperSize="9" scale="65" orientation="portrait" r:id="rId1"/>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J76"/>
  <sheetViews>
    <sheetView showGridLines="0" view="pageBreakPreview" zoomScaleNormal="100" zoomScaleSheetLayoutView="100" workbookViewId="0">
      <selection activeCell="Q54" sqref="Q54:U54"/>
    </sheetView>
  </sheetViews>
  <sheetFormatPr defaultColWidth="9.1796875" defaultRowHeight="14.5" x14ac:dyDescent="0.35"/>
  <cols>
    <col min="1" max="1" width="1.7265625" style="2" customWidth="1" collapsed="1"/>
    <col min="2" max="4" width="6.1796875" style="2" customWidth="1" collapsed="1"/>
    <col min="5" max="6" width="7.7265625" style="2" customWidth="1" collapsed="1"/>
    <col min="7" max="8" width="7.453125" style="2" customWidth="1" collapsed="1"/>
    <col min="9" max="9" width="8.81640625" style="2" customWidth="1" collapsed="1"/>
    <col min="10" max="10" width="7.453125" style="2" customWidth="1" collapsed="1"/>
    <col min="11" max="13" width="3.1796875" style="2" customWidth="1" collapsed="1"/>
    <col min="14" max="14" width="9.7265625" style="2" customWidth="1" collapsed="1"/>
    <col min="15" max="16" width="8.1796875" style="2" customWidth="1" collapsed="1"/>
    <col min="17" max="17" width="4" style="2" customWidth="1" collapsed="1"/>
    <col min="18" max="21" width="7.453125" style="2" customWidth="1" collapsed="1"/>
    <col min="22" max="22" width="1.7265625" style="2" customWidth="1" collapsed="1"/>
    <col min="23" max="24" width="9.1796875" style="2" hidden="1" customWidth="1" collapsed="1"/>
    <col min="25" max="16384" width="9.1796875" style="73" collapsed="1"/>
  </cols>
  <sheetData>
    <row r="1" spans="1:36" ht="15" customHeight="1" x14ac:dyDescent="0.35">
      <c r="A1" s="3"/>
      <c r="B1" s="3"/>
      <c r="C1" s="3"/>
      <c r="D1" s="3"/>
      <c r="E1" s="72"/>
      <c r="F1" s="72"/>
      <c r="G1" s="72"/>
      <c r="H1" s="72"/>
      <c r="I1" s="72"/>
      <c r="J1" s="72"/>
      <c r="K1" s="72"/>
      <c r="L1" s="72"/>
      <c r="M1" s="72"/>
      <c r="N1" s="72"/>
      <c r="O1" s="72"/>
      <c r="P1" s="72"/>
      <c r="Q1" s="72"/>
      <c r="R1" s="72"/>
      <c r="S1" s="3"/>
      <c r="T1" s="3"/>
      <c r="U1" s="3"/>
      <c r="V1" s="3"/>
      <c r="W1" s="1"/>
    </row>
    <row r="2" spans="1:36" ht="15" customHeight="1" x14ac:dyDescent="0.35">
      <c r="A2" s="3"/>
      <c r="B2" s="3"/>
      <c r="C2" s="3"/>
      <c r="D2" s="3"/>
      <c r="E2" s="96" t="s">
        <v>346</v>
      </c>
      <c r="F2" s="96"/>
      <c r="G2" s="96"/>
      <c r="H2" s="96"/>
      <c r="I2" s="96"/>
      <c r="J2" s="96"/>
      <c r="K2" s="96"/>
      <c r="L2" s="96"/>
      <c r="M2" s="96"/>
      <c r="N2" s="96"/>
      <c r="O2" s="96"/>
      <c r="P2" s="96"/>
      <c r="Q2" s="96"/>
      <c r="R2" s="96"/>
      <c r="S2" s="3"/>
      <c r="T2" s="3"/>
      <c r="U2" s="3"/>
      <c r="V2" s="3"/>
      <c r="W2" s="1"/>
    </row>
    <row r="3" spans="1:36" ht="15" customHeight="1" x14ac:dyDescent="0.35">
      <c r="A3" s="3"/>
      <c r="B3" s="3"/>
      <c r="C3" s="3"/>
      <c r="D3" s="3"/>
      <c r="E3" s="96"/>
      <c r="F3" s="96"/>
      <c r="G3" s="96"/>
      <c r="H3" s="96"/>
      <c r="I3" s="96"/>
      <c r="J3" s="96"/>
      <c r="K3" s="96"/>
      <c r="L3" s="96"/>
      <c r="M3" s="96"/>
      <c r="N3" s="96"/>
      <c r="O3" s="96"/>
      <c r="P3" s="96"/>
      <c r="Q3" s="96"/>
      <c r="R3" s="96"/>
      <c r="S3" s="3"/>
      <c r="T3" s="3"/>
      <c r="U3" s="3"/>
      <c r="V3" s="3"/>
      <c r="W3" s="1"/>
    </row>
    <row r="4" spans="1:36" x14ac:dyDescent="0.35">
      <c r="A4" s="3"/>
      <c r="B4" s="4"/>
      <c r="C4" s="4"/>
      <c r="D4" s="4"/>
      <c r="E4" s="96" t="s">
        <v>347</v>
      </c>
      <c r="F4" s="96"/>
      <c r="G4" s="96"/>
      <c r="H4" s="96"/>
      <c r="I4" s="96"/>
      <c r="J4" s="96"/>
      <c r="K4" s="96"/>
      <c r="L4" s="96"/>
      <c r="M4" s="96"/>
      <c r="N4" s="96"/>
      <c r="O4" s="96"/>
      <c r="P4" s="96"/>
      <c r="Q4" s="96"/>
      <c r="R4" s="96"/>
      <c r="S4" s="4"/>
      <c r="T4" s="4"/>
      <c r="U4" s="4"/>
      <c r="V4" s="3"/>
      <c r="W4" s="1"/>
    </row>
    <row r="5" spans="1:36" ht="6" customHeight="1" x14ac:dyDescent="0.35">
      <c r="A5" s="3"/>
      <c r="B5" s="4"/>
      <c r="C5" s="4"/>
      <c r="D5" s="4"/>
      <c r="E5" s="96"/>
      <c r="F5" s="96"/>
      <c r="G5" s="96"/>
      <c r="H5" s="96"/>
      <c r="I5" s="96"/>
      <c r="J5" s="96"/>
      <c r="K5" s="96"/>
      <c r="L5" s="96"/>
      <c r="M5" s="96"/>
      <c r="N5" s="96"/>
      <c r="O5" s="96"/>
      <c r="P5" s="96"/>
      <c r="Q5" s="96"/>
      <c r="R5" s="96"/>
      <c r="S5" s="4"/>
      <c r="T5" s="4"/>
      <c r="U5" s="4"/>
      <c r="V5" s="3"/>
      <c r="W5" s="1"/>
    </row>
    <row r="6" spans="1:36" ht="6" customHeight="1" x14ac:dyDescent="0.35">
      <c r="A6" s="3"/>
      <c r="B6" s="4"/>
      <c r="C6" s="4"/>
      <c r="D6" s="4"/>
      <c r="E6" s="96" t="s">
        <v>7</v>
      </c>
      <c r="F6" s="96"/>
      <c r="G6" s="96"/>
      <c r="H6" s="96"/>
      <c r="I6" s="96"/>
      <c r="J6" s="96"/>
      <c r="K6" s="96"/>
      <c r="L6" s="96"/>
      <c r="M6" s="96"/>
      <c r="N6" s="96"/>
      <c r="O6" s="96"/>
      <c r="P6" s="96"/>
      <c r="Q6" s="96"/>
      <c r="R6" s="96"/>
      <c r="S6" s="116">
        <f>IF(Inicial!G21="","",Inicial!G21)</f>
        <v>2019</v>
      </c>
      <c r="T6" s="116"/>
      <c r="U6" s="116"/>
      <c r="V6" s="8"/>
      <c r="W6" s="1"/>
    </row>
    <row r="7" spans="1:36" x14ac:dyDescent="0.35">
      <c r="A7" s="3"/>
      <c r="B7" s="4"/>
      <c r="C7" s="4"/>
      <c r="D7" s="4"/>
      <c r="E7" s="96"/>
      <c r="F7" s="96"/>
      <c r="G7" s="96"/>
      <c r="H7" s="96"/>
      <c r="I7" s="96"/>
      <c r="J7" s="96"/>
      <c r="K7" s="96"/>
      <c r="L7" s="96"/>
      <c r="M7" s="96"/>
      <c r="N7" s="96"/>
      <c r="O7" s="96"/>
      <c r="P7" s="96"/>
      <c r="Q7" s="96"/>
      <c r="R7" s="96"/>
      <c r="S7" s="116"/>
      <c r="T7" s="116"/>
      <c r="U7" s="116"/>
      <c r="V7" s="3"/>
      <c r="W7" s="1"/>
    </row>
    <row r="8" spans="1:36" ht="15" customHeight="1" x14ac:dyDescent="0.35">
      <c r="A8" s="3"/>
      <c r="B8" s="4"/>
      <c r="C8" s="4"/>
      <c r="D8" s="4"/>
      <c r="E8" s="4"/>
      <c r="F8" s="4"/>
      <c r="G8" s="4"/>
      <c r="H8" s="4"/>
      <c r="I8" s="4"/>
      <c r="J8" s="4"/>
      <c r="K8" s="4"/>
      <c r="L8" s="4"/>
      <c r="M8" s="4"/>
      <c r="N8" s="4"/>
      <c r="O8" s="9"/>
      <c r="P8" s="9"/>
      <c r="Q8" s="3"/>
      <c r="R8" s="3"/>
      <c r="S8" s="3"/>
      <c r="T8" s="3"/>
      <c r="U8" s="3"/>
      <c r="V8" s="3"/>
      <c r="W8" s="1"/>
    </row>
    <row r="9" spans="1:36" ht="15" customHeight="1" x14ac:dyDescent="0.35">
      <c r="A9" s="3"/>
      <c r="B9" s="4"/>
      <c r="C9" s="4"/>
      <c r="D9" s="4"/>
      <c r="E9" s="4"/>
      <c r="F9" s="4"/>
      <c r="G9" s="121" t="s">
        <v>281</v>
      </c>
      <c r="H9" s="121"/>
      <c r="I9" s="121"/>
      <c r="J9" s="121"/>
      <c r="K9" s="121"/>
      <c r="L9" s="121"/>
      <c r="M9" s="121"/>
      <c r="N9" s="121"/>
      <c r="O9" s="121"/>
      <c r="P9" s="121"/>
      <c r="Q9" s="3"/>
      <c r="R9" s="3"/>
      <c r="S9" s="3"/>
      <c r="T9" s="3"/>
      <c r="U9" s="3"/>
      <c r="V9" s="3"/>
      <c r="W9" s="1"/>
    </row>
    <row r="10" spans="1:36" x14ac:dyDescent="0.35">
      <c r="A10" s="3"/>
      <c r="B10" s="4"/>
      <c r="C10" s="4"/>
      <c r="D10" s="4"/>
      <c r="E10" s="4"/>
      <c r="F10" s="4"/>
      <c r="G10" s="121"/>
      <c r="H10" s="121"/>
      <c r="I10" s="121"/>
      <c r="J10" s="121"/>
      <c r="K10" s="121"/>
      <c r="L10" s="121"/>
      <c r="M10" s="121"/>
      <c r="N10" s="121"/>
      <c r="O10" s="121"/>
      <c r="P10" s="121"/>
      <c r="Q10" s="43"/>
      <c r="R10" s="43"/>
      <c r="S10" s="43"/>
      <c r="T10" s="43"/>
      <c r="U10" s="43"/>
      <c r="V10" s="3"/>
      <c r="W10" s="1"/>
    </row>
    <row r="11" spans="1:36" ht="15" customHeight="1" x14ac:dyDescent="0.35">
      <c r="B11" s="3"/>
      <c r="C11" s="3"/>
      <c r="D11" s="3"/>
      <c r="E11" s="3"/>
      <c r="F11" s="3"/>
      <c r="G11" s="3"/>
      <c r="H11" s="3"/>
      <c r="I11" s="3"/>
      <c r="J11" s="3"/>
      <c r="K11" s="3"/>
      <c r="L11" s="3"/>
      <c r="M11" s="3"/>
      <c r="N11" s="3"/>
      <c r="O11" s="3"/>
      <c r="P11" s="3"/>
      <c r="Q11" s="3"/>
      <c r="R11" s="3"/>
      <c r="S11" s="3"/>
      <c r="T11" s="3"/>
      <c r="U11" s="3"/>
      <c r="V11" s="19"/>
    </row>
    <row r="12" spans="1:36" ht="15" customHeight="1" x14ac:dyDescent="0.35">
      <c r="A12" s="19"/>
      <c r="B12" s="19"/>
      <c r="C12" s="120" t="s">
        <v>81</v>
      </c>
      <c r="D12" s="120"/>
      <c r="E12" s="120"/>
      <c r="F12" s="3"/>
      <c r="G12" s="122" t="s">
        <v>77</v>
      </c>
      <c r="H12" s="122"/>
      <c r="I12" s="122"/>
      <c r="J12" s="122"/>
      <c r="K12" s="122"/>
      <c r="L12" s="122"/>
      <c r="M12" s="31"/>
      <c r="N12" s="124" t="s">
        <v>279</v>
      </c>
      <c r="O12" s="124"/>
      <c r="P12" s="124"/>
      <c r="Q12" s="17"/>
      <c r="R12" s="19"/>
      <c r="S12" s="17"/>
      <c r="T12" s="17"/>
      <c r="U12" s="3"/>
      <c r="V12" s="19"/>
      <c r="AJ12" s="74"/>
    </row>
    <row r="13" spans="1:36" ht="15" customHeight="1" x14ac:dyDescent="0.35">
      <c r="A13" s="19"/>
      <c r="B13" s="19"/>
      <c r="C13" s="120"/>
      <c r="D13" s="120"/>
      <c r="E13" s="120"/>
      <c r="F13" s="3"/>
      <c r="G13" s="123"/>
      <c r="H13" s="123"/>
      <c r="I13" s="123"/>
      <c r="J13" s="123"/>
      <c r="K13" s="123"/>
      <c r="L13" s="123"/>
      <c r="M13" s="32"/>
      <c r="N13" s="119" t="s">
        <v>280</v>
      </c>
      <c r="O13" s="119"/>
      <c r="P13" s="119"/>
      <c r="Q13" s="17"/>
      <c r="R13" s="19"/>
      <c r="S13" s="17"/>
      <c r="T13" s="17"/>
      <c r="U13" s="3"/>
      <c r="V13" s="19"/>
      <c r="AJ13" s="74"/>
    </row>
    <row r="14" spans="1:36" ht="6" customHeight="1" x14ac:dyDescent="0.35">
      <c r="A14" s="19"/>
      <c r="B14" s="19"/>
      <c r="C14" s="120"/>
      <c r="D14" s="120"/>
      <c r="E14" s="120"/>
      <c r="F14" s="3"/>
      <c r="G14" s="24"/>
      <c r="H14" s="24"/>
      <c r="I14" s="24"/>
      <c r="J14" s="24"/>
      <c r="K14" s="24"/>
      <c r="L14" s="24"/>
      <c r="M14" s="19"/>
      <c r="N14" s="21"/>
      <c r="O14" s="17"/>
      <c r="P14" s="17"/>
      <c r="Q14" s="17"/>
      <c r="R14" s="19"/>
      <c r="S14" s="17"/>
      <c r="T14" s="17"/>
      <c r="U14" s="3"/>
      <c r="V14" s="19"/>
      <c r="AJ14" s="74"/>
    </row>
    <row r="15" spans="1:36" ht="16.5" customHeight="1" x14ac:dyDescent="0.35">
      <c r="A15" s="19"/>
      <c r="B15" s="19"/>
      <c r="C15" s="120"/>
      <c r="D15" s="120"/>
      <c r="E15" s="120"/>
      <c r="F15" s="33" t="s">
        <v>83</v>
      </c>
      <c r="G15" s="17" t="s">
        <v>14</v>
      </c>
      <c r="H15" s="17"/>
      <c r="I15" s="17"/>
      <c r="J15" s="17"/>
      <c r="K15" s="17"/>
      <c r="L15" s="17"/>
      <c r="M15" s="19"/>
      <c r="N15" s="117">
        <f>IF('Pg1'!E11="","",'Pg1'!E11)</f>
        <v>4</v>
      </c>
      <c r="O15" s="117"/>
      <c r="P15" s="117"/>
      <c r="Q15" s="118" t="str">
        <f>IF(AND(X15="s",N15=""),"Avaliação Obrigatória!",IF(N15="","",IF('Pg1'!B$19="","Apresentar justificativas e descrição!","")))</f>
        <v/>
      </c>
      <c r="R15" s="118"/>
      <c r="S15" s="118"/>
      <c r="T15" s="118"/>
      <c r="U15" s="118"/>
      <c r="V15" s="19"/>
      <c r="W15" s="2">
        <v>1</v>
      </c>
      <c r="X15" s="63" t="str">
        <f>IF(Inicial!$O$19="","",INDEX(Variáveis!$F$4:$AK$30,Inicial!$S$19,W15))</f>
        <v>s</v>
      </c>
      <c r="AJ15" s="74"/>
    </row>
    <row r="16" spans="1:36" ht="16.5" customHeight="1" x14ac:dyDescent="0.35">
      <c r="A16" s="19"/>
      <c r="B16" s="19"/>
      <c r="C16" s="120"/>
      <c r="D16" s="120"/>
      <c r="E16" s="120"/>
      <c r="F16" s="33" t="s">
        <v>84</v>
      </c>
      <c r="G16" s="17" t="s">
        <v>16</v>
      </c>
      <c r="H16" s="17"/>
      <c r="I16" s="17"/>
      <c r="J16" s="17"/>
      <c r="K16" s="17"/>
      <c r="L16" s="17"/>
      <c r="M16" s="19"/>
      <c r="N16" s="117">
        <f>IF('Pg1'!E31="","",'Pg1'!E31)</f>
        <v>4</v>
      </c>
      <c r="O16" s="117"/>
      <c r="P16" s="117"/>
      <c r="Q16" s="118" t="str">
        <f>IF(AND(X16="s",N16=""),"Avaliação Obrigatória!",IF(N16="","",IF('Pg1'!B$39="","Apresentar justificativas e descrição!","")))</f>
        <v/>
      </c>
      <c r="R16" s="118"/>
      <c r="S16" s="118"/>
      <c r="T16" s="118"/>
      <c r="U16" s="118"/>
      <c r="V16" s="19"/>
      <c r="W16" s="2">
        <v>2</v>
      </c>
      <c r="X16" s="63" t="str">
        <f>IF(Inicial!$O$19="","",INDEX(Variáveis!$F$4:$AK$30,Inicial!$S$19,W16))</f>
        <v>s</v>
      </c>
      <c r="AJ16" s="74"/>
    </row>
    <row r="17" spans="1:36" ht="16.5" customHeight="1" x14ac:dyDescent="0.35">
      <c r="A17" s="19"/>
      <c r="B17" s="19"/>
      <c r="C17" s="120"/>
      <c r="D17" s="120"/>
      <c r="E17" s="120"/>
      <c r="F17" s="33" t="s">
        <v>85</v>
      </c>
      <c r="G17" s="17" t="s">
        <v>18</v>
      </c>
      <c r="H17" s="17"/>
      <c r="I17" s="17"/>
      <c r="J17" s="17"/>
      <c r="K17" s="17"/>
      <c r="L17" s="17"/>
      <c r="M17" s="19"/>
      <c r="N17" s="117">
        <f>IF('Pg1'!E51="","",'Pg1'!E51)</f>
        <v>3</v>
      </c>
      <c r="O17" s="117"/>
      <c r="P17" s="117"/>
      <c r="Q17" s="118" t="str">
        <f>IF(AND(X17="s",N17=""),"Avaliação Obrigatória!",IF(N17="","",IF('Pg1'!B$59="","Apresentar justificativas e descrição!","")))</f>
        <v/>
      </c>
      <c r="R17" s="118"/>
      <c r="S17" s="118"/>
      <c r="T17" s="118"/>
      <c r="U17" s="118"/>
      <c r="V17" s="19"/>
      <c r="W17" s="2">
        <v>3</v>
      </c>
      <c r="X17" s="63" t="str">
        <f>IF(Inicial!$O$19="","",INDEX(Variáveis!$F$4:$AK$30,Inicial!$S$19,W17))</f>
        <v>s</v>
      </c>
      <c r="AJ17" s="74"/>
    </row>
    <row r="18" spans="1:36" ht="16.5" customHeight="1" x14ac:dyDescent="0.35">
      <c r="A18" s="19"/>
      <c r="B18" s="19"/>
      <c r="C18" s="120"/>
      <c r="D18" s="120"/>
      <c r="E18" s="120"/>
      <c r="F18" s="33" t="s">
        <v>86</v>
      </c>
      <c r="G18" s="17" t="s">
        <v>20</v>
      </c>
      <c r="H18" s="17"/>
      <c r="I18" s="17"/>
      <c r="J18" s="17"/>
      <c r="K18" s="17"/>
      <c r="L18" s="17"/>
      <c r="M18" s="19"/>
      <c r="N18" s="117">
        <f>IF('Pg1'!E71="","",'Pg1'!E71)</f>
        <v>4</v>
      </c>
      <c r="O18" s="117"/>
      <c r="P18" s="117"/>
      <c r="Q18" s="118" t="str">
        <f>IF(AND(X18="s",N18=""),"Avaliação Obrigatória!",IF(N18="","",IF('Pg1'!B$79="","Apresentar justificativas e descrição!","")))</f>
        <v/>
      </c>
      <c r="R18" s="118"/>
      <c r="S18" s="118"/>
      <c r="T18" s="118"/>
      <c r="U18" s="118"/>
      <c r="V18" s="19"/>
      <c r="W18" s="2">
        <v>4</v>
      </c>
      <c r="X18" s="63" t="str">
        <f>IF(Inicial!$O$19="","",INDEX(Variáveis!$F$4:$AK$30,Inicial!$S$19,W18))</f>
        <v>s</v>
      </c>
      <c r="AJ18" s="74"/>
    </row>
    <row r="19" spans="1:36" ht="16.5" customHeight="1" x14ac:dyDescent="0.35">
      <c r="A19" s="19"/>
      <c r="B19" s="19"/>
      <c r="C19" s="120"/>
      <c r="D19" s="120"/>
      <c r="E19" s="120"/>
      <c r="F19" s="33" t="s">
        <v>87</v>
      </c>
      <c r="G19" s="17" t="s">
        <v>22</v>
      </c>
      <c r="H19" s="17"/>
      <c r="I19" s="17"/>
      <c r="J19" s="17"/>
      <c r="K19" s="17"/>
      <c r="L19" s="17"/>
      <c r="M19" s="19"/>
      <c r="N19" s="117">
        <f>IF('Pg2'!E11="","",'Pg2'!E11)</f>
        <v>4</v>
      </c>
      <c r="O19" s="117"/>
      <c r="P19" s="117"/>
      <c r="Q19" s="118" t="str">
        <f>IF(AND(X19="s",N19=""),"Avaliação Obrigatória!",IF(N19="","",IF('Pg2'!B$19="","Apresentar justificativas e descrição!","")))</f>
        <v/>
      </c>
      <c r="R19" s="118"/>
      <c r="S19" s="118"/>
      <c r="T19" s="118"/>
      <c r="U19" s="118"/>
      <c r="V19" s="19"/>
      <c r="W19" s="2">
        <v>5</v>
      </c>
      <c r="X19" s="63" t="str">
        <f>IF(Inicial!$O$19="","",INDEX(Variáveis!$F$4:$AK$30,Inicial!$S$19,W19))</f>
        <v>s</v>
      </c>
      <c r="AJ19" s="74"/>
    </row>
    <row r="20" spans="1:36" ht="16.5" customHeight="1" x14ac:dyDescent="0.35">
      <c r="A20" s="19"/>
      <c r="B20" s="19"/>
      <c r="C20" s="120"/>
      <c r="D20" s="120"/>
      <c r="E20" s="120"/>
      <c r="F20" s="33" t="s">
        <v>88</v>
      </c>
      <c r="G20" s="17" t="s">
        <v>24</v>
      </c>
      <c r="H20" s="17"/>
      <c r="I20" s="17"/>
      <c r="J20" s="17"/>
      <c r="K20" s="17"/>
      <c r="L20" s="17"/>
      <c r="M20" s="19"/>
      <c r="N20" s="117">
        <f>IF('Pg2'!E31="","",'Pg2'!E31)</f>
        <v>4</v>
      </c>
      <c r="O20" s="117"/>
      <c r="P20" s="117"/>
      <c r="Q20" s="118" t="str">
        <f>IF(AND(X20="s",N20=""),"Avaliação Obrigatória!",IF(N20="","",IF('Pg2'!B$39="","Apresentar justificativas e descrição!","")))</f>
        <v/>
      </c>
      <c r="R20" s="118"/>
      <c r="S20" s="118"/>
      <c r="T20" s="118"/>
      <c r="U20" s="118"/>
      <c r="V20" s="19"/>
      <c r="W20" s="2">
        <v>6</v>
      </c>
      <c r="X20" s="63" t="str">
        <f>IF(Inicial!$O$19="","",INDEX(Variáveis!$F$4:$AK$30,Inicial!$S$19,W20))</f>
        <v>s</v>
      </c>
      <c r="AJ20" s="74"/>
    </row>
    <row r="21" spans="1:36" ht="16.5" customHeight="1" x14ac:dyDescent="0.35">
      <c r="A21" s="19"/>
      <c r="B21" s="19"/>
      <c r="C21" s="120"/>
      <c r="D21" s="120"/>
      <c r="E21" s="120"/>
      <c r="F21" s="33" t="s">
        <v>89</v>
      </c>
      <c r="G21" s="17" t="s">
        <v>26</v>
      </c>
      <c r="H21" s="17"/>
      <c r="I21" s="17"/>
      <c r="J21" s="17"/>
      <c r="K21" s="17"/>
      <c r="L21" s="17"/>
      <c r="M21" s="19"/>
      <c r="N21" s="117">
        <f>IF('Pg2'!E51="","",'Pg2'!E51)</f>
        <v>2</v>
      </c>
      <c r="O21" s="117"/>
      <c r="P21" s="117"/>
      <c r="Q21" s="118" t="str">
        <f>IF(AND(X21="s",N21=""),"Avaliação Obrigatória!",IF(N21="","",IF('Pg2'!B$59="","Apresentar justificativas e descrição!","")))</f>
        <v/>
      </c>
      <c r="R21" s="118"/>
      <c r="S21" s="118"/>
      <c r="T21" s="118"/>
      <c r="U21" s="118"/>
      <c r="V21" s="19"/>
      <c r="W21" s="2">
        <v>7</v>
      </c>
      <c r="X21" s="63" t="str">
        <f>IF(Inicial!$O$19="","",INDEX(Variáveis!$F$4:$AK$30,Inicial!$S$19,W21))</f>
        <v>s</v>
      </c>
      <c r="AJ21" s="74"/>
    </row>
    <row r="22" spans="1:36" ht="16.5" customHeight="1" x14ac:dyDescent="0.35">
      <c r="A22" s="19"/>
      <c r="B22" s="19"/>
      <c r="C22" s="120"/>
      <c r="D22" s="120"/>
      <c r="E22" s="120"/>
      <c r="F22" s="33" t="s">
        <v>90</v>
      </c>
      <c r="G22" s="17" t="s">
        <v>28</v>
      </c>
      <c r="H22" s="17"/>
      <c r="I22" s="17"/>
      <c r="J22" s="17"/>
      <c r="K22" s="17"/>
      <c r="L22" s="17"/>
      <c r="M22" s="19"/>
      <c r="N22" s="117">
        <f>IF('Pg2'!E71="","",'Pg2'!E71)</f>
        <v>2</v>
      </c>
      <c r="O22" s="117"/>
      <c r="P22" s="117"/>
      <c r="Q22" s="118" t="str">
        <f>IF(AND(X22="s",N22=""),"Avaliação Obrigatória!",IF(N22="","",IF('Pg2'!B$79="","Apresentar justificativas e descrição!","")))</f>
        <v/>
      </c>
      <c r="R22" s="118"/>
      <c r="S22" s="118"/>
      <c r="T22" s="118"/>
      <c r="U22" s="118"/>
      <c r="V22" s="19"/>
      <c r="W22" s="2">
        <v>8</v>
      </c>
      <c r="X22" s="63" t="str">
        <f>IF(Inicial!$O$19="","",INDEX(Variáveis!$F$4:$AK$30,Inicial!$S$19,W22))</f>
        <v>s</v>
      </c>
      <c r="AJ22" s="74"/>
    </row>
    <row r="23" spans="1:36" ht="16.5" customHeight="1" x14ac:dyDescent="0.35">
      <c r="A23" s="19"/>
      <c r="B23" s="19"/>
      <c r="C23" s="120"/>
      <c r="D23" s="120"/>
      <c r="E23" s="120"/>
      <c r="F23" s="33" t="s">
        <v>91</v>
      </c>
      <c r="G23" s="17" t="s">
        <v>30</v>
      </c>
      <c r="H23" s="17"/>
      <c r="I23" s="17"/>
      <c r="J23" s="17"/>
      <c r="K23" s="17"/>
      <c r="L23" s="17"/>
      <c r="M23" s="19"/>
      <c r="N23" s="117">
        <f>IF('Pg3'!E11="","",'Pg3'!E11)</f>
        <v>2</v>
      </c>
      <c r="O23" s="117"/>
      <c r="P23" s="117"/>
      <c r="Q23" s="118" t="str">
        <f>IF(AND(X23="s",N23=""),"Avaliação Obrigatória!",IF(N23="","",IF('Pg3'!B$19="","Apresentar justificativas e descrição!","")))</f>
        <v/>
      </c>
      <c r="R23" s="118"/>
      <c r="S23" s="118"/>
      <c r="T23" s="118"/>
      <c r="U23" s="118"/>
      <c r="V23" s="19"/>
      <c r="W23" s="2">
        <v>9</v>
      </c>
      <c r="X23" s="63" t="str">
        <f>IF(Inicial!$O$19="","",INDEX(Variáveis!$F$4:$AK$30,Inicial!$S$19,W23))</f>
        <v>s</v>
      </c>
      <c r="AJ23" s="74"/>
    </row>
    <row r="24" spans="1:36" ht="16.5" customHeight="1" x14ac:dyDescent="0.35">
      <c r="A24" s="19"/>
      <c r="B24" s="19"/>
      <c r="C24" s="120"/>
      <c r="D24" s="120"/>
      <c r="E24" s="120"/>
      <c r="F24" s="33" t="s">
        <v>92</v>
      </c>
      <c r="G24" s="17" t="s">
        <v>32</v>
      </c>
      <c r="H24" s="17"/>
      <c r="I24" s="17"/>
      <c r="J24" s="17"/>
      <c r="K24" s="17"/>
      <c r="L24" s="17"/>
      <c r="M24" s="19"/>
      <c r="N24" s="117">
        <f>IF('Pg3'!E31="","",'Pg3'!E31)</f>
        <v>3</v>
      </c>
      <c r="O24" s="117"/>
      <c r="P24" s="117"/>
      <c r="Q24" s="118" t="str">
        <f>IF(AND(X24="s",N24=""),"Avaliação Obrigatória!",IF(N24="","",IF('Pg3'!B$39="","Apresentar justificativas e descrição!","")))</f>
        <v/>
      </c>
      <c r="R24" s="118"/>
      <c r="S24" s="118"/>
      <c r="T24" s="118"/>
      <c r="U24" s="118"/>
      <c r="V24" s="19"/>
      <c r="W24" s="2">
        <v>10</v>
      </c>
      <c r="X24" s="63" t="str">
        <f>IF(Inicial!$O$19="","",INDEX(Variáveis!$F$4:$AK$30,Inicial!$S$19,W24))</f>
        <v>s</v>
      </c>
      <c r="AJ24" s="74"/>
    </row>
    <row r="25" spans="1:36" ht="15" customHeight="1" thickBot="1" x14ac:dyDescent="0.4">
      <c r="B25" s="25"/>
      <c r="C25" s="26"/>
      <c r="D25" s="26"/>
      <c r="E25" s="26"/>
      <c r="F25" s="26"/>
      <c r="G25" s="26"/>
      <c r="H25" s="26"/>
      <c r="I25" s="26"/>
      <c r="J25" s="26"/>
      <c r="K25" s="26"/>
      <c r="L25" s="26"/>
      <c r="M25" s="26"/>
      <c r="N25" s="26"/>
      <c r="O25" s="26"/>
      <c r="P25" s="26"/>
      <c r="Q25" s="29"/>
      <c r="R25" s="27"/>
      <c r="S25" s="26"/>
      <c r="T25" s="26"/>
      <c r="U25" s="25"/>
      <c r="V25" s="19"/>
      <c r="X25" s="63"/>
    </row>
    <row r="26" spans="1:36" ht="15" customHeight="1" thickTop="1" x14ac:dyDescent="0.35">
      <c r="B26" s="3"/>
      <c r="C26" s="17"/>
      <c r="D26" s="17"/>
      <c r="E26" s="17"/>
      <c r="F26" s="17"/>
      <c r="G26" s="17"/>
      <c r="H26" s="17"/>
      <c r="I26" s="17"/>
      <c r="J26" s="17"/>
      <c r="K26" s="17"/>
      <c r="L26" s="17"/>
      <c r="M26" s="17"/>
      <c r="N26" s="17"/>
      <c r="O26" s="17"/>
      <c r="P26" s="17"/>
      <c r="Q26" s="30"/>
      <c r="R26" s="22"/>
      <c r="S26" s="17"/>
      <c r="T26" s="17"/>
      <c r="U26" s="3"/>
      <c r="V26" s="19"/>
      <c r="X26" s="63"/>
    </row>
    <row r="27" spans="1:36" ht="15" customHeight="1" x14ac:dyDescent="0.35">
      <c r="A27" s="19"/>
      <c r="B27" s="19"/>
      <c r="C27" s="120" t="s">
        <v>82</v>
      </c>
      <c r="D27" s="120"/>
      <c r="E27" s="120"/>
      <c r="F27" s="3"/>
      <c r="G27" s="122" t="s">
        <v>77</v>
      </c>
      <c r="H27" s="122"/>
      <c r="I27" s="122"/>
      <c r="J27" s="122"/>
      <c r="K27" s="122"/>
      <c r="L27" s="122"/>
      <c r="M27" s="31"/>
      <c r="N27" s="124" t="s">
        <v>279</v>
      </c>
      <c r="O27" s="124"/>
      <c r="P27" s="124"/>
      <c r="Q27" s="30"/>
      <c r="R27" s="23"/>
      <c r="S27" s="17"/>
      <c r="T27" s="17"/>
      <c r="U27" s="3"/>
      <c r="V27" s="19"/>
      <c r="X27" s="63"/>
      <c r="AJ27" s="74"/>
    </row>
    <row r="28" spans="1:36" ht="15" customHeight="1" x14ac:dyDescent="0.35">
      <c r="A28" s="19"/>
      <c r="B28" s="19"/>
      <c r="C28" s="120"/>
      <c r="D28" s="120"/>
      <c r="E28" s="120"/>
      <c r="F28" s="3"/>
      <c r="G28" s="123"/>
      <c r="H28" s="123"/>
      <c r="I28" s="123"/>
      <c r="J28" s="123"/>
      <c r="K28" s="123"/>
      <c r="L28" s="123"/>
      <c r="M28" s="32"/>
      <c r="N28" s="119" t="s">
        <v>280</v>
      </c>
      <c r="O28" s="119"/>
      <c r="P28" s="119"/>
      <c r="Q28" s="30"/>
      <c r="R28" s="23"/>
      <c r="S28" s="17"/>
      <c r="T28" s="17"/>
      <c r="U28" s="3"/>
      <c r="V28" s="19"/>
      <c r="X28" s="63"/>
      <c r="AJ28" s="74"/>
    </row>
    <row r="29" spans="1:36" ht="6" customHeight="1" x14ac:dyDescent="0.35">
      <c r="A29" s="19"/>
      <c r="B29" s="19"/>
      <c r="C29" s="120"/>
      <c r="D29" s="120"/>
      <c r="E29" s="120"/>
      <c r="F29" s="3"/>
      <c r="G29" s="28"/>
      <c r="H29" s="28"/>
      <c r="I29" s="28"/>
      <c r="J29" s="28"/>
      <c r="K29" s="28"/>
      <c r="L29" s="28"/>
      <c r="M29" s="19"/>
      <c r="N29" s="21"/>
      <c r="O29" s="17"/>
      <c r="P29" s="17"/>
      <c r="Q29" s="30"/>
      <c r="R29" s="23"/>
      <c r="S29" s="17"/>
      <c r="T29" s="17"/>
      <c r="U29" s="3"/>
      <c r="V29" s="19"/>
      <c r="X29" s="63"/>
      <c r="AJ29" s="74"/>
    </row>
    <row r="30" spans="1:36" ht="16.5" customHeight="1" x14ac:dyDescent="0.35">
      <c r="A30" s="19"/>
      <c r="B30" s="19"/>
      <c r="C30" s="120"/>
      <c r="D30" s="120"/>
      <c r="E30" s="120"/>
      <c r="F30" s="9" t="s">
        <v>93</v>
      </c>
      <c r="G30" s="17" t="s">
        <v>34</v>
      </c>
      <c r="H30" s="17"/>
      <c r="I30" s="17"/>
      <c r="J30" s="17"/>
      <c r="K30" s="17"/>
      <c r="L30" s="17"/>
      <c r="M30" s="19"/>
      <c r="N30" s="117">
        <f>IF('Pg3'!E51="","",'Pg3'!E51)</f>
        <v>3</v>
      </c>
      <c r="O30" s="117"/>
      <c r="P30" s="117"/>
      <c r="Q30" s="118" t="str">
        <f>IF(AND(X30="s",N30=""),"Avaliação Obrigatória!",IF(N30="","",IF('Pg3'!B$59="","Apresentar justificativas e descrição!","")))</f>
        <v/>
      </c>
      <c r="R30" s="118"/>
      <c r="S30" s="118"/>
      <c r="T30" s="118"/>
      <c r="U30" s="118"/>
      <c r="V30" s="19"/>
      <c r="W30" s="2">
        <v>11</v>
      </c>
      <c r="X30" s="63" t="str">
        <f>IF(Inicial!$O$19="","",INDEX(Variáveis!$F$4:$AK$30,Inicial!$S$19,W30))</f>
        <v>s</v>
      </c>
      <c r="AJ30" s="74"/>
    </row>
    <row r="31" spans="1:36" ht="16.5" customHeight="1" x14ac:dyDescent="0.35">
      <c r="A31" s="19"/>
      <c r="B31" s="19"/>
      <c r="C31" s="120"/>
      <c r="D31" s="120"/>
      <c r="E31" s="120"/>
      <c r="F31" s="9" t="s">
        <v>94</v>
      </c>
      <c r="G31" s="17" t="s">
        <v>36</v>
      </c>
      <c r="H31" s="17"/>
      <c r="I31" s="17"/>
      <c r="J31" s="17"/>
      <c r="K31" s="17"/>
      <c r="L31" s="17"/>
      <c r="M31" s="19"/>
      <c r="N31" s="117">
        <f>IF('Pg3'!E71="","",'Pg3'!E71)</f>
        <v>3</v>
      </c>
      <c r="O31" s="117"/>
      <c r="P31" s="117"/>
      <c r="Q31" s="118" t="str">
        <f>IF(AND(X31="s",N31=""),"Avaliação Obrigatória!",IF(N31="","",IF('Pg3'!B$79="","Apresentar justificativas e descrição!","")))</f>
        <v/>
      </c>
      <c r="R31" s="118"/>
      <c r="S31" s="118"/>
      <c r="T31" s="118"/>
      <c r="U31" s="118"/>
      <c r="V31" s="19"/>
      <c r="W31" s="2">
        <v>12</v>
      </c>
      <c r="X31" s="63" t="str">
        <f>IF(Inicial!$O$19="","",INDEX(Variáveis!$F$4:$AK$30,Inicial!$S$19,W31))</f>
        <v>s</v>
      </c>
      <c r="AJ31" s="74"/>
    </row>
    <row r="32" spans="1:36" ht="16.5" customHeight="1" x14ac:dyDescent="0.35">
      <c r="A32" s="19"/>
      <c r="B32" s="19"/>
      <c r="C32" s="120"/>
      <c r="D32" s="120"/>
      <c r="E32" s="120"/>
      <c r="F32" s="9" t="s">
        <v>95</v>
      </c>
      <c r="G32" s="17" t="s">
        <v>38</v>
      </c>
      <c r="H32" s="17"/>
      <c r="I32" s="17"/>
      <c r="J32" s="17"/>
      <c r="K32" s="17"/>
      <c r="L32" s="17"/>
      <c r="M32" s="19"/>
      <c r="N32" s="117">
        <f>IF('Pg4'!E11="","",'Pg4'!E11)</f>
        <v>3</v>
      </c>
      <c r="O32" s="117"/>
      <c r="P32" s="117"/>
      <c r="Q32" s="118" t="str">
        <f>IF(AND(X32="s",N32=""),"Avaliação Obrigatória!",IF(N32="","",IF('Pg4'!B$19="","Apresentar justificativas e descrição!","")))</f>
        <v/>
      </c>
      <c r="R32" s="118"/>
      <c r="S32" s="118"/>
      <c r="T32" s="118"/>
      <c r="U32" s="118"/>
      <c r="V32" s="19"/>
      <c r="W32" s="2">
        <v>13</v>
      </c>
      <c r="X32" s="63" t="str">
        <f>IF(Inicial!$O$19="","",INDEX(Variáveis!$F$4:$AK$30,Inicial!$S$19,W32))</f>
        <v>s</v>
      </c>
      <c r="AJ32" s="74"/>
    </row>
    <row r="33" spans="1:36" ht="16.5" customHeight="1" x14ac:dyDescent="0.35">
      <c r="A33" s="19"/>
      <c r="B33" s="19"/>
      <c r="C33" s="120"/>
      <c r="D33" s="120"/>
      <c r="E33" s="120"/>
      <c r="F33" s="9" t="s">
        <v>96</v>
      </c>
      <c r="G33" s="17" t="s">
        <v>40</v>
      </c>
      <c r="H33" s="17"/>
      <c r="I33" s="17"/>
      <c r="J33" s="17"/>
      <c r="K33" s="17"/>
      <c r="L33" s="17"/>
      <c r="M33" s="19"/>
      <c r="N33" s="117">
        <f>IF('Pg4'!E31="","",'Pg4'!E31)</f>
        <v>4</v>
      </c>
      <c r="O33" s="117"/>
      <c r="P33" s="117"/>
      <c r="Q33" s="118" t="str">
        <f>IF(AND(X33="s",N33=""),"Avaliação Obrigatória!",IF(N33="","",IF('Pg4'!B$39="","Apresentar justificativas e descrição!","")))</f>
        <v/>
      </c>
      <c r="R33" s="118"/>
      <c r="S33" s="118"/>
      <c r="T33" s="118"/>
      <c r="U33" s="118"/>
      <c r="V33" s="19"/>
      <c r="W33" s="2">
        <v>14</v>
      </c>
      <c r="X33" s="63" t="str">
        <f>IF(Inicial!$O$19="","",INDEX(Variáveis!$F$4:$AK$30,Inicial!$S$19,W33))</f>
        <v>s</v>
      </c>
      <c r="AJ33" s="74"/>
    </row>
    <row r="34" spans="1:36" ht="16.5" customHeight="1" x14ac:dyDescent="0.35">
      <c r="A34" s="19"/>
      <c r="B34" s="19"/>
      <c r="C34" s="120"/>
      <c r="D34" s="120"/>
      <c r="E34" s="120"/>
      <c r="F34" s="9" t="s">
        <v>97</v>
      </c>
      <c r="G34" s="17" t="s">
        <v>42</v>
      </c>
      <c r="H34" s="17"/>
      <c r="I34" s="17"/>
      <c r="J34" s="17"/>
      <c r="K34" s="17"/>
      <c r="L34" s="17"/>
      <c r="M34" s="19"/>
      <c r="N34" s="117">
        <f>IF('Pg4'!E51="","",'Pg4'!E51)</f>
        <v>1</v>
      </c>
      <c r="O34" s="117"/>
      <c r="P34" s="117"/>
      <c r="Q34" s="118" t="str">
        <f>IF(AND(X34="s",N34=""),"Avaliação Obrigatória!",IF(N34="","",IF('Pg4'!B$59="","Apresentar justificativas e descrição!","")))</f>
        <v/>
      </c>
      <c r="R34" s="118"/>
      <c r="S34" s="118"/>
      <c r="T34" s="118"/>
      <c r="U34" s="118"/>
      <c r="V34" s="19"/>
      <c r="W34" s="2">
        <v>15</v>
      </c>
      <c r="X34" s="63" t="str">
        <f>IF(Inicial!$O$19="","",INDEX(Variáveis!$F$4:$AK$30,Inicial!$S$19,W34))</f>
        <v>s</v>
      </c>
      <c r="AJ34" s="74"/>
    </row>
    <row r="35" spans="1:36" ht="16.5" customHeight="1" x14ac:dyDescent="0.35">
      <c r="A35" s="19"/>
      <c r="B35" s="19"/>
      <c r="C35" s="120"/>
      <c r="D35" s="120"/>
      <c r="E35" s="120"/>
      <c r="F35" s="9" t="s">
        <v>98</v>
      </c>
      <c r="G35" s="17" t="s">
        <v>44</v>
      </c>
      <c r="H35" s="17"/>
      <c r="I35" s="17"/>
      <c r="J35" s="17"/>
      <c r="K35" s="17"/>
      <c r="L35" s="17"/>
      <c r="M35" s="19"/>
      <c r="N35" s="117">
        <f>IF('Pg4'!E71="","",'Pg4'!E71)</f>
        <v>3</v>
      </c>
      <c r="O35" s="117"/>
      <c r="P35" s="117"/>
      <c r="Q35" s="118" t="str">
        <f>IF(AND(X35="s",N35=""),"Avaliação Obrigatória!",IF(N35="","",IF('Pg4'!B$79="","Apresentar justificativas e descrição!","")))</f>
        <v/>
      </c>
      <c r="R35" s="118"/>
      <c r="S35" s="118"/>
      <c r="T35" s="118"/>
      <c r="U35" s="118"/>
      <c r="V35" s="19"/>
      <c r="W35" s="2">
        <v>16</v>
      </c>
      <c r="X35" s="63" t="str">
        <f>IF(Inicial!$O$19="","",INDEX(Variáveis!$F$4:$AK$30,Inicial!$S$19,W35))</f>
        <v>s</v>
      </c>
      <c r="AJ35" s="74"/>
    </row>
    <row r="36" spans="1:36" ht="16.5" customHeight="1" x14ac:dyDescent="0.35">
      <c r="A36" s="19"/>
      <c r="B36" s="19"/>
      <c r="C36" s="120"/>
      <c r="D36" s="120"/>
      <c r="E36" s="120"/>
      <c r="F36" s="9" t="s">
        <v>99</v>
      </c>
      <c r="G36" s="17" t="s">
        <v>46</v>
      </c>
      <c r="H36" s="17"/>
      <c r="I36" s="17"/>
      <c r="J36" s="17"/>
      <c r="K36" s="17"/>
      <c r="L36" s="17"/>
      <c r="M36" s="19"/>
      <c r="N36" s="117">
        <f>IF('Pg5'!E11="","",'Pg5'!E11)</f>
        <v>3</v>
      </c>
      <c r="O36" s="117"/>
      <c r="P36" s="117"/>
      <c r="Q36" s="118" t="str">
        <f>IF(AND(X36="s",N36=""),"Avaliação Obrigatória!",IF(N36="","",IF('Pg5'!B$19="","Apresentar justificativas e descrição!","")))</f>
        <v/>
      </c>
      <c r="R36" s="118"/>
      <c r="S36" s="118"/>
      <c r="T36" s="118"/>
      <c r="U36" s="118"/>
      <c r="V36" s="19"/>
      <c r="W36" s="2">
        <v>17</v>
      </c>
      <c r="X36" s="63" t="str">
        <f>IF(Inicial!$O$19="","",INDEX(Variáveis!$F$4:$AK$30,Inicial!$S$19,W36))</f>
        <v>s</v>
      </c>
      <c r="AJ36" s="74"/>
    </row>
    <row r="37" spans="1:36" ht="16.5" customHeight="1" x14ac:dyDescent="0.35">
      <c r="A37" s="19"/>
      <c r="B37" s="19"/>
      <c r="C37" s="120"/>
      <c r="D37" s="120"/>
      <c r="E37" s="120"/>
      <c r="F37" s="9" t="s">
        <v>100</v>
      </c>
      <c r="G37" s="17" t="s">
        <v>48</v>
      </c>
      <c r="H37" s="17"/>
      <c r="I37" s="17"/>
      <c r="J37" s="17"/>
      <c r="K37" s="17"/>
      <c r="L37" s="17"/>
      <c r="M37" s="19"/>
      <c r="N37" s="117">
        <f>IF('Pg5'!E31="","",'Pg5'!E31)</f>
        <v>3</v>
      </c>
      <c r="O37" s="117"/>
      <c r="P37" s="117"/>
      <c r="Q37" s="118" t="str">
        <f>IF(AND(X37="s",N37=""),"Avaliação Obrigatória!",IF(N37="","",IF('Pg5'!B$39="","Apresentar justificativas e descrição!","")))</f>
        <v/>
      </c>
      <c r="R37" s="118"/>
      <c r="S37" s="118"/>
      <c r="T37" s="118"/>
      <c r="U37" s="118"/>
      <c r="V37" s="19"/>
      <c r="W37" s="2">
        <v>18</v>
      </c>
      <c r="X37" s="63" t="str">
        <f>IF(Inicial!$O$19="","",INDEX(Variáveis!$F$4:$AK$30,Inicial!$S$19,W37))</f>
        <v>s</v>
      </c>
      <c r="AJ37" s="74"/>
    </row>
    <row r="38" spans="1:36" ht="15" customHeight="1" thickBot="1" x14ac:dyDescent="0.4">
      <c r="B38" s="25"/>
      <c r="C38" s="26"/>
      <c r="D38" s="26"/>
      <c r="E38" s="26"/>
      <c r="F38" s="26"/>
      <c r="G38" s="26"/>
      <c r="H38" s="26"/>
      <c r="I38" s="26"/>
      <c r="J38" s="26"/>
      <c r="K38" s="26"/>
      <c r="L38" s="26"/>
      <c r="M38" s="26"/>
      <c r="N38" s="26"/>
      <c r="O38" s="26"/>
      <c r="P38" s="26"/>
      <c r="Q38" s="29"/>
      <c r="R38" s="27"/>
      <c r="S38" s="26"/>
      <c r="T38" s="26"/>
      <c r="U38" s="25"/>
      <c r="V38" s="19"/>
      <c r="X38" s="63"/>
    </row>
    <row r="39" spans="1:36" ht="15" customHeight="1" thickTop="1" x14ac:dyDescent="0.35">
      <c r="B39" s="3"/>
      <c r="C39" s="17"/>
      <c r="D39" s="17"/>
      <c r="E39" s="17"/>
      <c r="F39" s="17"/>
      <c r="G39" s="17"/>
      <c r="H39" s="17"/>
      <c r="I39" s="17"/>
      <c r="J39" s="17"/>
      <c r="K39" s="17"/>
      <c r="L39" s="17"/>
      <c r="M39" s="17"/>
      <c r="N39" s="17"/>
      <c r="O39" s="17"/>
      <c r="P39" s="17"/>
      <c r="Q39" s="30"/>
      <c r="R39" s="22"/>
      <c r="S39" s="17"/>
      <c r="T39" s="17"/>
      <c r="U39" s="3"/>
      <c r="V39" s="19"/>
      <c r="X39" s="63"/>
    </row>
    <row r="40" spans="1:36" ht="15" customHeight="1" x14ac:dyDescent="0.35">
      <c r="A40" s="19"/>
      <c r="B40" s="19"/>
      <c r="C40" s="120" t="s">
        <v>114</v>
      </c>
      <c r="D40" s="120"/>
      <c r="E40" s="120"/>
      <c r="F40" s="3"/>
      <c r="G40" s="122" t="s">
        <v>77</v>
      </c>
      <c r="H40" s="122"/>
      <c r="I40" s="122"/>
      <c r="J40" s="122"/>
      <c r="K40" s="122"/>
      <c r="L40" s="122"/>
      <c r="M40" s="31"/>
      <c r="N40" s="124" t="s">
        <v>279</v>
      </c>
      <c r="O40" s="124"/>
      <c r="P40" s="124"/>
      <c r="Q40" s="30"/>
      <c r="R40" s="23"/>
      <c r="S40" s="17"/>
      <c r="T40" s="17"/>
      <c r="U40" s="3"/>
      <c r="V40" s="19"/>
      <c r="X40" s="63"/>
      <c r="AJ40" s="74"/>
    </row>
    <row r="41" spans="1:36" ht="15" customHeight="1" x14ac:dyDescent="0.35">
      <c r="A41" s="19"/>
      <c r="B41" s="19"/>
      <c r="C41" s="120"/>
      <c r="D41" s="120"/>
      <c r="E41" s="120"/>
      <c r="F41" s="3"/>
      <c r="G41" s="123"/>
      <c r="H41" s="123"/>
      <c r="I41" s="123"/>
      <c r="J41" s="123"/>
      <c r="K41" s="123"/>
      <c r="L41" s="123"/>
      <c r="M41" s="32"/>
      <c r="N41" s="119" t="s">
        <v>280</v>
      </c>
      <c r="O41" s="119"/>
      <c r="P41" s="119"/>
      <c r="Q41" s="30"/>
      <c r="R41" s="23"/>
      <c r="S41" s="17"/>
      <c r="T41" s="17"/>
      <c r="U41" s="3"/>
      <c r="V41" s="19"/>
      <c r="X41" s="63"/>
      <c r="AJ41" s="74"/>
    </row>
    <row r="42" spans="1:36" ht="6" customHeight="1" x14ac:dyDescent="0.35">
      <c r="A42" s="19"/>
      <c r="B42" s="19"/>
      <c r="C42" s="120"/>
      <c r="D42" s="120"/>
      <c r="E42" s="120"/>
      <c r="F42" s="3"/>
      <c r="G42" s="28"/>
      <c r="H42" s="28"/>
      <c r="I42" s="28"/>
      <c r="J42" s="28"/>
      <c r="K42" s="28"/>
      <c r="L42" s="28"/>
      <c r="M42" s="19"/>
      <c r="N42" s="21"/>
      <c r="O42" s="17"/>
      <c r="P42" s="17"/>
      <c r="Q42" s="30"/>
      <c r="R42" s="23"/>
      <c r="S42" s="17"/>
      <c r="T42" s="17"/>
      <c r="U42" s="3"/>
      <c r="V42" s="19"/>
      <c r="X42" s="63"/>
      <c r="AJ42" s="74"/>
    </row>
    <row r="43" spans="1:36" ht="16.5" customHeight="1" x14ac:dyDescent="0.35">
      <c r="A43" s="19"/>
      <c r="B43" s="19"/>
      <c r="C43" s="120"/>
      <c r="D43" s="120"/>
      <c r="E43" s="120"/>
      <c r="F43" s="9" t="s">
        <v>101</v>
      </c>
      <c r="G43" s="17" t="s">
        <v>50</v>
      </c>
      <c r="H43" s="17"/>
      <c r="I43" s="17"/>
      <c r="J43" s="17"/>
      <c r="K43" s="17"/>
      <c r="L43" s="17"/>
      <c r="M43" s="19"/>
      <c r="N43" s="117">
        <f>IF('Pg5'!E51="","",'Pg5'!E51)</f>
        <v>3</v>
      </c>
      <c r="O43" s="117"/>
      <c r="P43" s="117"/>
      <c r="Q43" s="118" t="str">
        <f>IF(AND(X43="s",N43=""),"Avaliação Obrigatória!",IF(N43="","",IF('Pg5'!B$60="","Apresentar justificativas e descrição!","")))</f>
        <v/>
      </c>
      <c r="R43" s="118"/>
      <c r="S43" s="118"/>
      <c r="T43" s="118"/>
      <c r="U43" s="118"/>
      <c r="V43" s="19"/>
      <c r="W43" s="2">
        <v>19</v>
      </c>
      <c r="X43" s="63" t="str">
        <f>IF(Inicial!$O$19="","",INDEX(Variáveis!$F$4:$AK$30,Inicial!$S$19,W43))</f>
        <v>s</v>
      </c>
      <c r="AJ43" s="74"/>
    </row>
    <row r="44" spans="1:36" ht="16.5" customHeight="1" x14ac:dyDescent="0.35">
      <c r="A44" s="19"/>
      <c r="B44" s="19"/>
      <c r="C44" s="120"/>
      <c r="D44" s="120"/>
      <c r="E44" s="120"/>
      <c r="F44" s="9" t="s">
        <v>102</v>
      </c>
      <c r="G44" s="17" t="s">
        <v>52</v>
      </c>
      <c r="H44" s="17"/>
      <c r="I44" s="17"/>
      <c r="J44" s="17"/>
      <c r="K44" s="17"/>
      <c r="L44" s="17"/>
      <c r="M44" s="19"/>
      <c r="N44" s="117">
        <f>IF('Pg5'!E72="","",'Pg5'!E72)</f>
        <v>3</v>
      </c>
      <c r="O44" s="117"/>
      <c r="P44" s="117"/>
      <c r="Q44" s="118" t="str">
        <f>IF(AND(X44="s",N44=""),"Avaliação Obrigatória!",IF(N44="","",IF('Pg5'!B$80="","Apresentar justificativas e descrição!","")))</f>
        <v/>
      </c>
      <c r="R44" s="118"/>
      <c r="S44" s="118"/>
      <c r="T44" s="118"/>
      <c r="U44" s="118"/>
      <c r="V44" s="19"/>
      <c r="W44" s="2">
        <v>20</v>
      </c>
      <c r="X44" s="63" t="str">
        <f>IF(Inicial!$O$19="","",INDEX(Variáveis!$F$4:$AK$30,Inicial!$S$19,W44))</f>
        <v>s</v>
      </c>
      <c r="AJ44" s="74"/>
    </row>
    <row r="45" spans="1:36" ht="16.5" customHeight="1" x14ac:dyDescent="0.35">
      <c r="A45" s="19"/>
      <c r="B45" s="19"/>
      <c r="C45" s="120"/>
      <c r="D45" s="120"/>
      <c r="E45" s="120"/>
      <c r="F45" s="9" t="s">
        <v>116</v>
      </c>
      <c r="G45" s="17" t="s">
        <v>54</v>
      </c>
      <c r="H45" s="17"/>
      <c r="I45" s="17"/>
      <c r="J45" s="17"/>
      <c r="K45" s="17"/>
      <c r="L45" s="17"/>
      <c r="M45" s="19"/>
      <c r="N45" s="117">
        <f>IF('Pg6'!E11="","",'Pg6'!E11)</f>
        <v>4</v>
      </c>
      <c r="O45" s="117"/>
      <c r="P45" s="117"/>
      <c r="Q45" s="118" t="str">
        <f>IF(AND(X45="s",N45=""),"Avaliação Obrigatória!",IF(N45="","",IF('Pg6'!B$19="","Apresentar justificativas e descrição!","")))</f>
        <v/>
      </c>
      <c r="R45" s="118"/>
      <c r="S45" s="118"/>
      <c r="T45" s="118"/>
      <c r="U45" s="118"/>
      <c r="V45" s="19"/>
      <c r="W45" s="2">
        <v>21</v>
      </c>
      <c r="X45" s="63" t="str">
        <f>IF(Inicial!$O$19="","",INDEX(Variáveis!$F$4:$AK$30,Inicial!$S$19,W45))</f>
        <v>s</v>
      </c>
      <c r="AJ45" s="74"/>
    </row>
    <row r="46" spans="1:36" ht="16.5" customHeight="1" x14ac:dyDescent="0.35">
      <c r="A46" s="19"/>
      <c r="B46" s="19"/>
      <c r="C46" s="120"/>
      <c r="D46" s="120"/>
      <c r="E46" s="120"/>
      <c r="F46" s="9" t="s">
        <v>103</v>
      </c>
      <c r="G46" s="17" t="s">
        <v>56</v>
      </c>
      <c r="H46" s="17"/>
      <c r="I46" s="17"/>
      <c r="J46" s="17"/>
      <c r="K46" s="17"/>
      <c r="L46" s="17"/>
      <c r="M46" s="19"/>
      <c r="N46" s="117">
        <f>IF('Pg6'!E31="","",'Pg6'!E31)</f>
        <v>4</v>
      </c>
      <c r="O46" s="117"/>
      <c r="P46" s="117"/>
      <c r="Q46" s="118" t="str">
        <f>IF(AND(X46="s",N46=""),"Avaliação Obrigatória!",IF(N46="","",IF('Pg6'!B$39="","Apresentar justificativas e descrição!","")))</f>
        <v/>
      </c>
      <c r="R46" s="118"/>
      <c r="S46" s="118"/>
      <c r="T46" s="118"/>
      <c r="U46" s="118"/>
      <c r="V46" s="19"/>
      <c r="W46" s="2">
        <v>22</v>
      </c>
      <c r="X46" s="63" t="str">
        <f>IF(Inicial!$O$19="","",INDEX(Variáveis!$F$4:$AK$30,Inicial!$S$19,W46))</f>
        <v>s</v>
      </c>
      <c r="AJ46" s="74"/>
    </row>
    <row r="47" spans="1:36" ht="16.5" customHeight="1" x14ac:dyDescent="0.35">
      <c r="A47" s="19"/>
      <c r="B47" s="19"/>
      <c r="C47" s="120"/>
      <c r="D47" s="120"/>
      <c r="E47" s="120"/>
      <c r="F47" s="9" t="s">
        <v>104</v>
      </c>
      <c r="G47" s="17" t="s">
        <v>58</v>
      </c>
      <c r="H47" s="17"/>
      <c r="I47" s="17"/>
      <c r="J47" s="17"/>
      <c r="K47" s="17"/>
      <c r="L47" s="17"/>
      <c r="M47" s="19"/>
      <c r="N47" s="117">
        <f>IF('Pg6'!E51="","",'Pg6'!E51)</f>
        <v>3</v>
      </c>
      <c r="O47" s="117"/>
      <c r="P47" s="117"/>
      <c r="Q47" s="118" t="str">
        <f>IF(AND(X47="s",N47=""),"Avaliação Obrigatória!",IF(N47="","",IF('Pg6'!B$59="","Apresentar justificativas e descrição!","")))</f>
        <v/>
      </c>
      <c r="R47" s="118"/>
      <c r="S47" s="118"/>
      <c r="T47" s="118"/>
      <c r="U47" s="118"/>
      <c r="V47" s="19"/>
      <c r="W47" s="2">
        <v>23</v>
      </c>
      <c r="X47" s="63" t="str">
        <f>IF(Inicial!$O$19="","",INDEX(Variáveis!$F$4:$AK$30,Inicial!$S$19,W47))</f>
        <v>s</v>
      </c>
      <c r="AJ47" s="74"/>
    </row>
    <row r="48" spans="1:36" ht="16.5" customHeight="1" x14ac:dyDescent="0.35">
      <c r="A48" s="19"/>
      <c r="B48" s="19"/>
      <c r="C48" s="120"/>
      <c r="D48" s="120"/>
      <c r="E48" s="120"/>
      <c r="F48" s="9" t="s">
        <v>105</v>
      </c>
      <c r="G48" s="17" t="s">
        <v>60</v>
      </c>
      <c r="H48" s="17"/>
      <c r="I48" s="17"/>
      <c r="J48" s="17"/>
      <c r="K48" s="17"/>
      <c r="L48" s="17"/>
      <c r="M48" s="19"/>
      <c r="N48" s="117">
        <f>IF('Pg6'!E71="","",'Pg6'!E71)</f>
        <v>2</v>
      </c>
      <c r="O48" s="117"/>
      <c r="P48" s="117"/>
      <c r="Q48" s="118" t="str">
        <f>IF(AND(X48="s",N48=""),"Avaliação Obrigatória!",IF(N48="","",IF('Pg6'!B$79="","Apresentar justificativas e descrição!","")))</f>
        <v/>
      </c>
      <c r="R48" s="118"/>
      <c r="S48" s="118"/>
      <c r="T48" s="118"/>
      <c r="U48" s="118"/>
      <c r="V48" s="19"/>
      <c r="W48" s="2">
        <v>24</v>
      </c>
      <c r="X48" s="63" t="str">
        <f>IF(Inicial!$O$19="","",INDEX(Variáveis!$F$4:$AK$30,Inicial!$S$19,W48))</f>
        <v>s</v>
      </c>
      <c r="AJ48" s="74"/>
    </row>
    <row r="49" spans="1:36" ht="15" customHeight="1" thickBot="1" x14ac:dyDescent="0.4">
      <c r="B49" s="25"/>
      <c r="C49" s="26"/>
      <c r="D49" s="26"/>
      <c r="E49" s="26"/>
      <c r="F49" s="26"/>
      <c r="G49" s="26"/>
      <c r="H49" s="26"/>
      <c r="I49" s="26"/>
      <c r="J49" s="26"/>
      <c r="K49" s="26"/>
      <c r="L49" s="26"/>
      <c r="M49" s="26"/>
      <c r="N49" s="26"/>
      <c r="O49" s="26"/>
      <c r="P49" s="26"/>
      <c r="Q49" s="29"/>
      <c r="R49" s="27"/>
      <c r="S49" s="26"/>
      <c r="T49" s="26"/>
      <c r="U49" s="25"/>
      <c r="V49" s="19"/>
      <c r="X49" s="63"/>
    </row>
    <row r="50" spans="1:36" ht="15" customHeight="1" thickTop="1" x14ac:dyDescent="0.35">
      <c r="B50" s="3"/>
      <c r="C50" s="17"/>
      <c r="D50" s="17"/>
      <c r="E50" s="17"/>
      <c r="F50" s="17"/>
      <c r="G50" s="17"/>
      <c r="H50" s="17"/>
      <c r="I50" s="17"/>
      <c r="J50" s="17"/>
      <c r="K50" s="17"/>
      <c r="L50" s="17"/>
      <c r="M50" s="17"/>
      <c r="N50" s="17"/>
      <c r="O50" s="17"/>
      <c r="P50" s="17"/>
      <c r="Q50" s="30"/>
      <c r="R50" s="22"/>
      <c r="S50" s="17"/>
      <c r="T50" s="17"/>
      <c r="U50" s="3"/>
      <c r="V50" s="19"/>
      <c r="X50" s="63"/>
    </row>
    <row r="51" spans="1:36" ht="15" customHeight="1" x14ac:dyDescent="0.35">
      <c r="A51" s="19"/>
      <c r="B51" s="19"/>
      <c r="C51" s="120" t="s">
        <v>115</v>
      </c>
      <c r="D51" s="120"/>
      <c r="E51" s="120"/>
      <c r="F51" s="3"/>
      <c r="G51" s="122" t="s">
        <v>77</v>
      </c>
      <c r="H51" s="122"/>
      <c r="I51" s="122"/>
      <c r="J51" s="122"/>
      <c r="K51" s="122"/>
      <c r="L51" s="122"/>
      <c r="M51" s="31"/>
      <c r="N51" s="124" t="s">
        <v>279</v>
      </c>
      <c r="O51" s="124"/>
      <c r="P51" s="124"/>
      <c r="Q51" s="17"/>
      <c r="R51" s="23"/>
      <c r="S51" s="17"/>
      <c r="T51" s="17"/>
      <c r="U51" s="3"/>
      <c r="V51" s="19"/>
      <c r="X51" s="63"/>
      <c r="AJ51" s="74"/>
    </row>
    <row r="52" spans="1:36" ht="15" customHeight="1" x14ac:dyDescent="0.35">
      <c r="A52" s="19"/>
      <c r="B52" s="19"/>
      <c r="C52" s="120"/>
      <c r="D52" s="120"/>
      <c r="E52" s="120"/>
      <c r="F52" s="3"/>
      <c r="G52" s="123"/>
      <c r="H52" s="123"/>
      <c r="I52" s="123"/>
      <c r="J52" s="123"/>
      <c r="K52" s="123"/>
      <c r="L52" s="123"/>
      <c r="M52" s="32"/>
      <c r="N52" s="119" t="s">
        <v>280</v>
      </c>
      <c r="O52" s="119"/>
      <c r="P52" s="119"/>
      <c r="Q52" s="17"/>
      <c r="R52" s="23"/>
      <c r="S52" s="17"/>
      <c r="T52" s="17"/>
      <c r="U52" s="3"/>
      <c r="V52" s="19"/>
      <c r="X52" s="63"/>
      <c r="AJ52" s="74"/>
    </row>
    <row r="53" spans="1:36" ht="6" customHeight="1" x14ac:dyDescent="0.35">
      <c r="A53" s="19"/>
      <c r="B53" s="19"/>
      <c r="C53" s="120"/>
      <c r="D53" s="120"/>
      <c r="E53" s="120"/>
      <c r="F53" s="3"/>
      <c r="G53" s="28"/>
      <c r="H53" s="28"/>
      <c r="I53" s="28"/>
      <c r="J53" s="28"/>
      <c r="K53" s="28"/>
      <c r="L53" s="28"/>
      <c r="M53" s="19"/>
      <c r="N53" s="21"/>
      <c r="O53" s="17"/>
      <c r="P53" s="17"/>
      <c r="Q53" s="17"/>
      <c r="R53" s="23"/>
      <c r="S53" s="17"/>
      <c r="T53" s="17"/>
      <c r="U53" s="3"/>
      <c r="V53" s="19"/>
      <c r="X53" s="63"/>
      <c r="AJ53" s="74"/>
    </row>
    <row r="54" spans="1:36" ht="16.5" customHeight="1" x14ac:dyDescent="0.35">
      <c r="A54" s="19"/>
      <c r="B54" s="19"/>
      <c r="C54" s="120"/>
      <c r="D54" s="120"/>
      <c r="E54" s="120"/>
      <c r="F54" s="9" t="s">
        <v>106</v>
      </c>
      <c r="G54" s="17" t="s">
        <v>62</v>
      </c>
      <c r="H54" s="17"/>
      <c r="I54" s="17"/>
      <c r="J54" s="17"/>
      <c r="K54" s="17"/>
      <c r="L54" s="17"/>
      <c r="M54" s="19"/>
      <c r="N54" s="117">
        <f>IF('Pg7'!E11="","",'Pg7'!E11)</f>
        <v>5</v>
      </c>
      <c r="O54" s="117"/>
      <c r="P54" s="117"/>
      <c r="Q54" s="118" t="str">
        <f>IF(AND(X54="s",N54=""),"Avaliação Obrigatória!",IF(N54="","",IF('Pg7'!B$19="","Apresentar justificativas e descrição!","")))</f>
        <v/>
      </c>
      <c r="R54" s="118"/>
      <c r="S54" s="118"/>
      <c r="T54" s="118"/>
      <c r="U54" s="118"/>
      <c r="V54" s="19"/>
      <c r="W54" s="2">
        <v>25</v>
      </c>
      <c r="X54" s="63" t="str">
        <f>IF(Inicial!$O$19="","",INDEX(Variáveis!$F$4:$AK$30,Inicial!$S$19,W54))</f>
        <v>s</v>
      </c>
      <c r="AJ54" s="74"/>
    </row>
    <row r="55" spans="1:36" ht="16.5" customHeight="1" x14ac:dyDescent="0.35">
      <c r="A55" s="19"/>
      <c r="B55" s="19"/>
      <c r="C55" s="120"/>
      <c r="D55" s="120"/>
      <c r="E55" s="120"/>
      <c r="F55" s="9" t="s">
        <v>107</v>
      </c>
      <c r="G55" s="17" t="s">
        <v>64</v>
      </c>
      <c r="H55" s="17"/>
      <c r="I55" s="17"/>
      <c r="J55" s="17"/>
      <c r="K55" s="17"/>
      <c r="L55" s="17"/>
      <c r="M55" s="19"/>
      <c r="N55" s="117">
        <f>IF('Pg7'!E31="","",'Pg7'!E31)</f>
        <v>5</v>
      </c>
      <c r="O55" s="117"/>
      <c r="P55" s="117"/>
      <c r="Q55" s="118" t="str">
        <f>IF(AND(X55="s",N55=""),"Avaliação Obrigatória!",IF(N55="","",IF('Pg7'!B$39="","Apresentar justificativas e descrição!","")))</f>
        <v/>
      </c>
      <c r="R55" s="118"/>
      <c r="S55" s="118"/>
      <c r="T55" s="118"/>
      <c r="U55" s="118"/>
      <c r="V55" s="19"/>
      <c r="W55" s="2">
        <v>26</v>
      </c>
      <c r="X55" s="63" t="str">
        <f>IF(Inicial!$O$19="","",INDEX(Variáveis!$F$4:$AK$30,Inicial!$S$19,W55))</f>
        <v>s</v>
      </c>
      <c r="AJ55" s="74"/>
    </row>
    <row r="56" spans="1:36" ht="16.5" customHeight="1" x14ac:dyDescent="0.35">
      <c r="A56" s="19"/>
      <c r="B56" s="19"/>
      <c r="C56" s="120"/>
      <c r="D56" s="120"/>
      <c r="E56" s="120"/>
      <c r="F56" s="9" t="s">
        <v>108</v>
      </c>
      <c r="G56" s="17" t="s">
        <v>66</v>
      </c>
      <c r="H56" s="17"/>
      <c r="I56" s="17"/>
      <c r="J56" s="17"/>
      <c r="K56" s="17"/>
      <c r="L56" s="17"/>
      <c r="M56" s="19"/>
      <c r="N56" s="117">
        <f>IF('Pg7'!E51="","",'Pg7'!E51)</f>
        <v>2</v>
      </c>
      <c r="O56" s="117"/>
      <c r="P56" s="117"/>
      <c r="Q56" s="118" t="str">
        <f>IF(AND(X56="s",N56=""),"Avaliação Obrigatória!",IF(N56="","",IF('Pg7'!B$59="","Apresentar justificativas e descrição!","")))</f>
        <v/>
      </c>
      <c r="R56" s="118"/>
      <c r="S56" s="118"/>
      <c r="T56" s="118"/>
      <c r="U56" s="118"/>
      <c r="V56" s="19"/>
      <c r="W56" s="2">
        <v>27</v>
      </c>
      <c r="X56" s="63" t="str">
        <f>IF(Inicial!$O$19="","",INDEX(Variáveis!$F$4:$AK$30,Inicial!$S$19,W56))</f>
        <v>s</v>
      </c>
      <c r="AJ56" s="74"/>
    </row>
    <row r="57" spans="1:36" ht="16.5" customHeight="1" x14ac:dyDescent="0.35">
      <c r="A57" s="19"/>
      <c r="B57" s="19"/>
      <c r="C57" s="120"/>
      <c r="D57" s="120"/>
      <c r="E57" s="120"/>
      <c r="F57" s="9" t="s">
        <v>109</v>
      </c>
      <c r="G57" s="17" t="s">
        <v>68</v>
      </c>
      <c r="H57" s="17"/>
      <c r="I57" s="17"/>
      <c r="J57" s="17"/>
      <c r="K57" s="17"/>
      <c r="L57" s="17"/>
      <c r="M57" s="19"/>
      <c r="N57" s="117">
        <f>IF('Pg7'!E71="","",'Pg7'!E71)</f>
        <v>2</v>
      </c>
      <c r="O57" s="117"/>
      <c r="P57" s="117"/>
      <c r="Q57" s="118" t="str">
        <f>IF(AND(X57="s",N57=""),"Avaliação Obrigatória!",IF(N57="","",IF('Pg7'!B$79="","Apresentar justificativas e descrição!","")))</f>
        <v/>
      </c>
      <c r="R57" s="118"/>
      <c r="S57" s="118"/>
      <c r="T57" s="118"/>
      <c r="U57" s="118"/>
      <c r="V57" s="19"/>
      <c r="W57" s="2">
        <v>28</v>
      </c>
      <c r="X57" s="63" t="str">
        <f>IF(Inicial!$O$19="","",INDEX(Variáveis!$F$4:$AK$30,Inicial!$S$19,W57))</f>
        <v>s</v>
      </c>
      <c r="AJ57" s="74"/>
    </row>
    <row r="58" spans="1:36" ht="16.5" customHeight="1" x14ac:dyDescent="0.35">
      <c r="A58" s="19"/>
      <c r="B58" s="19"/>
      <c r="C58" s="120"/>
      <c r="D58" s="120"/>
      <c r="E58" s="120"/>
      <c r="F58" s="9" t="s">
        <v>110</v>
      </c>
      <c r="G58" s="17" t="s">
        <v>70</v>
      </c>
      <c r="H58" s="17"/>
      <c r="I58" s="17"/>
      <c r="J58" s="17"/>
      <c r="K58" s="17"/>
      <c r="L58" s="17"/>
      <c r="M58" s="19"/>
      <c r="N58" s="117">
        <f>IF('Pg8'!E11="","",'Pg8'!E11)</f>
        <v>2</v>
      </c>
      <c r="O58" s="117"/>
      <c r="P58" s="117"/>
      <c r="Q58" s="118" t="str">
        <f>IF(AND(X58="s",N58=""),"Avaliação Obrigatória!",IF(N58="","",IF('Pg8'!B$19="","Apresentar justificativas e descrição!","")))</f>
        <v/>
      </c>
      <c r="R58" s="118"/>
      <c r="S58" s="118"/>
      <c r="T58" s="118"/>
      <c r="U58" s="118"/>
      <c r="V58" s="19"/>
      <c r="W58" s="2">
        <v>29</v>
      </c>
      <c r="X58" s="63" t="str">
        <f>IF(Inicial!$O$19="","",INDEX(Variáveis!$F$4:$AK$30,Inicial!$S$19,W58))</f>
        <v>s</v>
      </c>
      <c r="AJ58" s="74"/>
    </row>
    <row r="59" spans="1:36" ht="16.5" customHeight="1" x14ac:dyDescent="0.35">
      <c r="A59" s="19"/>
      <c r="B59" s="19"/>
      <c r="C59" s="120"/>
      <c r="D59" s="120"/>
      <c r="E59" s="120"/>
      <c r="F59" s="9" t="s">
        <v>111</v>
      </c>
      <c r="G59" s="17" t="s">
        <v>72</v>
      </c>
      <c r="H59" s="17"/>
      <c r="I59" s="17"/>
      <c r="J59" s="17"/>
      <c r="K59" s="17"/>
      <c r="L59" s="17"/>
      <c r="M59" s="19"/>
      <c r="N59" s="117">
        <f>IF('Pg8'!E31="","",'Pg8'!E31)</f>
        <v>3</v>
      </c>
      <c r="O59" s="117"/>
      <c r="P59" s="117"/>
      <c r="Q59" s="118" t="str">
        <f>IF(AND(X59="s",N59=""),"Avaliação Obrigatória!",IF(N59="","",IF('Pg8'!B$39="","Apresentar justificativas e descrição!","")))</f>
        <v/>
      </c>
      <c r="R59" s="118"/>
      <c r="S59" s="118"/>
      <c r="T59" s="118"/>
      <c r="U59" s="118"/>
      <c r="V59" s="19"/>
      <c r="W59" s="2">
        <v>30</v>
      </c>
      <c r="X59" s="63" t="str">
        <f>IF(Inicial!$O$19="","",INDEX(Variáveis!$F$4:$AK$30,Inicial!$S$19,W59))</f>
        <v>s</v>
      </c>
      <c r="AJ59" s="74"/>
    </row>
    <row r="60" spans="1:36" ht="16.5" customHeight="1" x14ac:dyDescent="0.35">
      <c r="A60" s="19"/>
      <c r="B60" s="19"/>
      <c r="C60" s="120"/>
      <c r="D60" s="120"/>
      <c r="E60" s="120"/>
      <c r="F60" s="9" t="s">
        <v>112</v>
      </c>
      <c r="G60" s="17" t="s">
        <v>74</v>
      </c>
      <c r="H60" s="17"/>
      <c r="I60" s="17"/>
      <c r="J60" s="17"/>
      <c r="K60" s="17"/>
      <c r="L60" s="17"/>
      <c r="M60" s="19"/>
      <c r="N60" s="117">
        <f>IF('Pg8'!E51="","",'Pg8'!E51)</f>
        <v>2</v>
      </c>
      <c r="O60" s="117"/>
      <c r="P60" s="117"/>
      <c r="Q60" s="118" t="str">
        <f>IF(AND(X60="s",N60=""),"Avaliação Obrigatória!",IF(N60="","",IF('Pg8'!B$59="","Apresentar justificativas e descrição!","")))</f>
        <v/>
      </c>
      <c r="R60" s="118"/>
      <c r="S60" s="118"/>
      <c r="T60" s="118"/>
      <c r="U60" s="118"/>
      <c r="V60" s="19"/>
      <c r="W60" s="2">
        <v>31</v>
      </c>
      <c r="X60" s="63" t="str">
        <f>IF(Inicial!$O$19="","",INDEX(Variáveis!$F$4:$AK$30,Inicial!$S$19,W60))</f>
        <v>s</v>
      </c>
      <c r="AJ60" s="74"/>
    </row>
    <row r="61" spans="1:36" ht="16.5" customHeight="1" x14ac:dyDescent="0.35">
      <c r="A61" s="19"/>
      <c r="B61" s="19"/>
      <c r="C61" s="120"/>
      <c r="D61" s="120"/>
      <c r="E61" s="120"/>
      <c r="F61" s="9" t="s">
        <v>113</v>
      </c>
      <c r="G61" s="17" t="s">
        <v>76</v>
      </c>
      <c r="H61" s="17"/>
      <c r="I61" s="17"/>
      <c r="J61" s="17"/>
      <c r="K61" s="17"/>
      <c r="L61" s="17"/>
      <c r="M61" s="19"/>
      <c r="N61" s="117">
        <f>IF('Pg8'!E71="","",'Pg8'!E71)</f>
        <v>3</v>
      </c>
      <c r="O61" s="117"/>
      <c r="P61" s="117"/>
      <c r="Q61" s="118" t="str">
        <f>IF(AND(X61="s",N61=""),"Avaliação Obrigatória!",IF(N61="","",IF('Pg8'!B$79="","Apresentar justificativas e descrição!","")))</f>
        <v/>
      </c>
      <c r="R61" s="118"/>
      <c r="S61" s="118"/>
      <c r="T61" s="118"/>
      <c r="U61" s="118"/>
      <c r="V61" s="19"/>
      <c r="W61" s="2">
        <v>32</v>
      </c>
      <c r="X61" s="63" t="str">
        <f>IF(Inicial!$O$19="","",INDEX(Variáveis!$F$4:$AK$30,Inicial!$S$19,W61))</f>
        <v>s</v>
      </c>
      <c r="AJ61" s="74"/>
    </row>
    <row r="62" spans="1:36" ht="15" customHeight="1" x14ac:dyDescent="0.35">
      <c r="B62" s="3"/>
      <c r="C62" s="17"/>
      <c r="D62" s="17"/>
      <c r="E62" s="17"/>
      <c r="F62" s="17"/>
      <c r="G62" s="17"/>
      <c r="H62" s="17"/>
      <c r="I62" s="17"/>
      <c r="J62" s="17"/>
      <c r="K62" s="17"/>
      <c r="L62" s="17"/>
      <c r="M62" s="17"/>
      <c r="N62" s="17"/>
      <c r="O62" s="17"/>
      <c r="P62" s="17"/>
      <c r="Q62" s="17"/>
      <c r="R62" s="17"/>
      <c r="S62" s="17"/>
      <c r="T62" s="17"/>
      <c r="U62" s="3"/>
      <c r="V62" s="19"/>
    </row>
    <row r="63" spans="1:36" ht="15" customHeight="1" x14ac:dyDescent="0.35">
      <c r="B63" s="3"/>
      <c r="C63" s="17"/>
      <c r="D63" s="17"/>
      <c r="E63" s="17"/>
      <c r="F63" s="17"/>
      <c r="G63" s="17"/>
      <c r="H63" s="17"/>
      <c r="I63" s="17"/>
      <c r="J63" s="17"/>
      <c r="K63" s="17"/>
      <c r="L63" s="17"/>
      <c r="M63" s="17"/>
      <c r="N63" s="17"/>
      <c r="O63" s="17"/>
      <c r="P63" s="17"/>
      <c r="Q63" s="17"/>
      <c r="R63" s="17"/>
      <c r="S63" s="17"/>
      <c r="T63" s="17"/>
      <c r="U63" s="3"/>
      <c r="V63" s="19"/>
    </row>
    <row r="64" spans="1:36" ht="15" customHeight="1" x14ac:dyDescent="0.35">
      <c r="B64" s="3"/>
      <c r="C64" s="17"/>
      <c r="D64" s="17"/>
      <c r="E64" s="17"/>
      <c r="F64" s="17"/>
      <c r="G64" s="17"/>
      <c r="H64" s="17"/>
      <c r="I64" s="17"/>
      <c r="J64" s="17"/>
      <c r="K64" s="17"/>
      <c r="L64" s="17"/>
      <c r="M64" s="17"/>
      <c r="N64" s="17"/>
      <c r="O64" s="17"/>
      <c r="P64" s="17"/>
      <c r="Q64" s="17"/>
      <c r="R64" s="17"/>
      <c r="S64" s="17"/>
      <c r="T64" s="17"/>
      <c r="U64" s="3"/>
      <c r="V64" s="19"/>
    </row>
    <row r="65" spans="1:24" x14ac:dyDescent="0.35">
      <c r="A65" s="3"/>
      <c r="B65" s="6"/>
      <c r="C65" s="3"/>
      <c r="D65" s="3"/>
      <c r="E65" s="3"/>
      <c r="F65" s="3"/>
      <c r="G65" s="3"/>
      <c r="H65" s="3"/>
      <c r="I65" s="3"/>
      <c r="J65" s="3"/>
      <c r="K65" s="3"/>
      <c r="L65" s="3"/>
      <c r="M65" s="3"/>
      <c r="N65" s="3"/>
      <c r="O65" s="3"/>
      <c r="P65" s="3"/>
      <c r="Q65" s="3"/>
      <c r="R65" s="3"/>
      <c r="S65" s="3"/>
      <c r="T65" s="3"/>
      <c r="U65" s="3"/>
      <c r="V65" s="3"/>
      <c r="W65" s="1"/>
    </row>
    <row r="66" spans="1:24" x14ac:dyDescent="0.35">
      <c r="A66" s="3"/>
      <c r="B66" s="3"/>
      <c r="C66" s="3"/>
      <c r="D66" s="3"/>
      <c r="E66" s="3"/>
      <c r="F66" s="3"/>
      <c r="G66" s="3"/>
      <c r="H66" s="35"/>
      <c r="I66" s="35"/>
      <c r="J66" s="35"/>
      <c r="K66" s="35"/>
      <c r="L66" s="35"/>
      <c r="M66" s="35"/>
      <c r="N66" s="35"/>
      <c r="O66" s="35"/>
      <c r="P66" s="3"/>
      <c r="Q66" s="3"/>
      <c r="R66" s="3"/>
      <c r="S66" s="3"/>
      <c r="T66" s="3"/>
      <c r="U66" s="3"/>
      <c r="V66" s="3"/>
    </row>
    <row r="67" spans="1:24" x14ac:dyDescent="0.35">
      <c r="A67" s="3"/>
      <c r="B67" s="125" t="str">
        <f>IF(OR(Inicial!G13="Nome do Representante Legal",Inicial!G13=""),"Nome do Representante Legal",Inicial!G13)</f>
        <v>PAULO SÉRGIO BRÊTAS DE ALMEIDA SALLES - Diretor Presidente</v>
      </c>
      <c r="C67" s="125"/>
      <c r="D67" s="125"/>
      <c r="E67" s="125"/>
      <c r="F67" s="125"/>
      <c r="G67" s="125"/>
      <c r="H67" s="125"/>
      <c r="I67" s="125"/>
      <c r="J67" s="125"/>
      <c r="K67" s="35"/>
      <c r="L67" s="35"/>
      <c r="M67" s="125" t="str">
        <f>IF(OR(Inicial!G17="Nome do Representante Legal",Inicial!G17=""),"Nome do Representante Legal",Inicial!G17)</f>
        <v>JOSÉ SARNEY FILHO - Secretário de Estado do Meio Ambiente</v>
      </c>
      <c r="N67" s="125"/>
      <c r="O67" s="125"/>
      <c r="P67" s="125"/>
      <c r="Q67" s="125"/>
      <c r="R67" s="125"/>
      <c r="S67" s="125"/>
      <c r="T67" s="125"/>
      <c r="U67" s="125"/>
      <c r="V67" s="3"/>
    </row>
    <row r="68" spans="1:24" ht="15" customHeight="1" x14ac:dyDescent="0.35">
      <c r="B68" s="115" t="str">
        <f>IF(Inicial!G11="","Entidade Estadual",Inicial!G11)</f>
        <v>AGÊNCIA REGULADORA DE ÁGUAS, ENERGIA E SANEAMENTO BÁSICO DO DISTRITO FEDERAL - Adasa</v>
      </c>
      <c r="C68" s="115"/>
      <c r="D68" s="115"/>
      <c r="E68" s="115"/>
      <c r="F68" s="115"/>
      <c r="G68" s="115"/>
      <c r="H68" s="115"/>
      <c r="I68" s="115"/>
      <c r="J68" s="115"/>
      <c r="K68" s="52"/>
      <c r="L68" s="52"/>
      <c r="M68" s="115" t="str">
        <f>IF(Inicial!G15="","Conselho Estadual",Inicial!G15)</f>
        <v>CONSELHO DE RECURSOS HÍDRICOS DO DISTRITO FEDERAL - CRH/DF</v>
      </c>
      <c r="N68" s="115"/>
      <c r="O68" s="115"/>
      <c r="P68" s="115"/>
      <c r="Q68" s="115"/>
      <c r="R68" s="115"/>
      <c r="S68" s="115"/>
      <c r="T68" s="115"/>
      <c r="U68" s="115"/>
      <c r="V68" s="3"/>
    </row>
    <row r="69" spans="1:24" x14ac:dyDescent="0.35">
      <c r="A69" s="3"/>
      <c r="B69" s="115"/>
      <c r="C69" s="115"/>
      <c r="D69" s="115"/>
      <c r="E69" s="115"/>
      <c r="F69" s="115"/>
      <c r="G69" s="115"/>
      <c r="H69" s="115"/>
      <c r="I69" s="115"/>
      <c r="J69" s="115"/>
      <c r="K69" s="52"/>
      <c r="L69" s="52"/>
      <c r="M69" s="115"/>
      <c r="N69" s="115"/>
      <c r="O69" s="115"/>
      <c r="P69" s="115"/>
      <c r="Q69" s="115"/>
      <c r="R69" s="115"/>
      <c r="S69" s="115"/>
      <c r="T69" s="115"/>
      <c r="U69" s="115"/>
      <c r="V69" s="3"/>
      <c r="W69" s="1"/>
    </row>
    <row r="70" spans="1:24" x14ac:dyDescent="0.35">
      <c r="A70" s="47" t="s">
        <v>345</v>
      </c>
      <c r="B70" s="1"/>
      <c r="C70" s="1"/>
      <c r="D70" s="1"/>
      <c r="E70" s="1"/>
      <c r="F70" s="1"/>
      <c r="G70" s="1"/>
      <c r="H70" s="1"/>
      <c r="I70" s="1"/>
      <c r="J70" s="1"/>
      <c r="K70" s="1"/>
      <c r="L70" s="1"/>
      <c r="M70" s="1"/>
      <c r="N70" s="1"/>
      <c r="O70" s="1"/>
      <c r="P70" s="1"/>
      <c r="Q70" s="1"/>
      <c r="R70" s="1"/>
      <c r="S70" s="1"/>
      <c r="T70" s="1"/>
      <c r="U70" s="1"/>
      <c r="V70" s="1"/>
    </row>
    <row r="71" spans="1:24" s="75" customFormat="1" ht="13" x14ac:dyDescent="0.3">
      <c r="A71" s="47"/>
      <c r="B71" s="47"/>
      <c r="C71" s="47"/>
      <c r="D71" s="47"/>
      <c r="E71" s="47"/>
      <c r="F71" s="47"/>
      <c r="G71" s="47"/>
      <c r="H71" s="58"/>
      <c r="I71" s="47"/>
      <c r="J71" s="47"/>
      <c r="K71" s="47"/>
      <c r="L71" s="47"/>
      <c r="M71" s="47"/>
      <c r="N71" s="47"/>
      <c r="O71" s="47"/>
      <c r="P71" s="47"/>
      <c r="Q71" s="47"/>
      <c r="R71" s="47"/>
      <c r="S71" s="47"/>
      <c r="T71" s="47"/>
      <c r="U71" s="47"/>
      <c r="V71" s="47"/>
      <c r="W71" s="47"/>
      <c r="X71" s="59"/>
    </row>
    <row r="72" spans="1:24" x14ac:dyDescent="0.35">
      <c r="A72" s="1"/>
      <c r="B72" s="1"/>
      <c r="C72" s="1"/>
      <c r="D72" s="1"/>
      <c r="E72" s="1"/>
      <c r="F72" s="1"/>
      <c r="G72" s="1"/>
      <c r="H72" s="1"/>
      <c r="I72" s="1"/>
      <c r="J72" s="1"/>
      <c r="K72" s="1"/>
      <c r="L72" s="1"/>
      <c r="M72" s="1"/>
      <c r="N72" s="1"/>
      <c r="O72" s="1"/>
      <c r="P72" s="1"/>
      <c r="Q72" s="1"/>
      <c r="R72" s="1"/>
      <c r="S72" s="1"/>
      <c r="T72" s="1"/>
      <c r="U72" s="1"/>
      <c r="V72" s="1"/>
      <c r="W72" s="1"/>
    </row>
    <row r="73" spans="1:24" x14ac:dyDescent="0.35">
      <c r="A73" s="1"/>
      <c r="B73" s="1"/>
      <c r="C73" s="1"/>
      <c r="D73" s="1"/>
      <c r="E73" s="1"/>
      <c r="F73" s="1"/>
      <c r="G73" s="1"/>
      <c r="H73" s="1"/>
      <c r="I73" s="1"/>
      <c r="J73" s="1"/>
      <c r="K73" s="1"/>
      <c r="L73" s="1"/>
      <c r="M73" s="1"/>
      <c r="N73" s="1"/>
      <c r="O73" s="1"/>
      <c r="P73" s="1"/>
      <c r="Q73" s="1"/>
      <c r="R73" s="1"/>
      <c r="S73" s="1"/>
      <c r="T73" s="1"/>
      <c r="U73" s="1"/>
      <c r="V73" s="1"/>
      <c r="W73" s="1"/>
    </row>
    <row r="74" spans="1:24" x14ac:dyDescent="0.35">
      <c r="A74" s="1"/>
      <c r="B74" s="1"/>
      <c r="C74" s="1"/>
      <c r="D74" s="1"/>
      <c r="E74" s="1"/>
      <c r="F74" s="1"/>
      <c r="G74" s="1"/>
      <c r="H74" s="1"/>
      <c r="I74" s="1"/>
      <c r="J74" s="1"/>
      <c r="K74" s="1"/>
      <c r="L74" s="1"/>
      <c r="M74" s="1"/>
      <c r="N74" s="1"/>
      <c r="O74" s="1"/>
      <c r="P74" s="1"/>
      <c r="Q74" s="1"/>
      <c r="R74" s="1"/>
      <c r="S74" s="1"/>
      <c r="T74" s="1"/>
      <c r="U74" s="1"/>
      <c r="V74" s="1"/>
      <c r="W74" s="1"/>
    </row>
    <row r="75" spans="1:24" x14ac:dyDescent="0.35">
      <c r="A75" s="1"/>
      <c r="B75" s="1"/>
      <c r="C75" s="1"/>
      <c r="D75" s="1"/>
      <c r="E75" s="1"/>
      <c r="F75" s="1"/>
      <c r="G75" s="1"/>
      <c r="H75" s="1"/>
      <c r="I75" s="1"/>
      <c r="J75" s="1"/>
      <c r="K75" s="1"/>
      <c r="L75" s="1"/>
      <c r="M75" s="1"/>
      <c r="N75" s="1"/>
      <c r="O75" s="1"/>
      <c r="P75" s="1"/>
      <c r="Q75" s="1"/>
      <c r="R75" s="1"/>
      <c r="S75" s="1"/>
      <c r="T75" s="1"/>
      <c r="U75" s="1"/>
      <c r="V75" s="1"/>
      <c r="W75" s="1"/>
    </row>
    <row r="76" spans="1:24" x14ac:dyDescent="0.35">
      <c r="A76" s="1"/>
      <c r="B76" s="1"/>
      <c r="C76" s="1"/>
      <c r="D76" s="1"/>
      <c r="E76" s="1"/>
      <c r="F76" s="1"/>
      <c r="G76" s="1"/>
      <c r="H76" s="1"/>
      <c r="I76" s="1"/>
      <c r="J76" s="1"/>
      <c r="K76" s="1"/>
      <c r="L76" s="1"/>
      <c r="M76" s="1"/>
      <c r="N76" s="1"/>
      <c r="O76" s="1"/>
      <c r="P76" s="1"/>
      <c r="Q76" s="1"/>
      <c r="R76" s="1"/>
      <c r="S76" s="1"/>
      <c r="T76" s="1"/>
      <c r="U76" s="1"/>
      <c r="V76" s="1"/>
      <c r="W76" s="1"/>
    </row>
  </sheetData>
  <sheetProtection algorithmName="SHA-512" hashValue="6nD6RfsVhTyGpR5Hz/sSvN+9vC35f72CGhAXHoBU7WYBUP9vfYcuX+2UYHd/C/8BWnw7SQG+w3+5DIlyv4nY+w==" saltValue="WuIUtuv/5lE3cvmfPfefNQ==" spinCount="100000" sheet="1" objects="1" scenarios="1"/>
  <mergeCells count="89">
    <mergeCell ref="S6:U7"/>
    <mergeCell ref="N47:P47"/>
    <mergeCell ref="N48:P48"/>
    <mergeCell ref="N30:P30"/>
    <mergeCell ref="N31:P31"/>
    <mergeCell ref="N32:P32"/>
    <mergeCell ref="N33:P33"/>
    <mergeCell ref="N35:P35"/>
    <mergeCell ref="N37:P37"/>
    <mergeCell ref="N12:P12"/>
    <mergeCell ref="N13:P13"/>
    <mergeCell ref="Q17:U17"/>
    <mergeCell ref="Q18:U18"/>
    <mergeCell ref="Q43:U43"/>
    <mergeCell ref="Q44:U44"/>
    <mergeCell ref="Q45:U45"/>
    <mergeCell ref="B68:J69"/>
    <mergeCell ref="M68:U69"/>
    <mergeCell ref="N55:P55"/>
    <mergeCell ref="N56:P56"/>
    <mergeCell ref="N57:P57"/>
    <mergeCell ref="B67:J67"/>
    <mergeCell ref="M67:U67"/>
    <mergeCell ref="N61:P61"/>
    <mergeCell ref="N58:P58"/>
    <mergeCell ref="N59:P59"/>
    <mergeCell ref="N60:P60"/>
    <mergeCell ref="Q61:U61"/>
    <mergeCell ref="C51:E61"/>
    <mergeCell ref="G51:L52"/>
    <mergeCell ref="N54:P54"/>
    <mergeCell ref="N51:P51"/>
    <mergeCell ref="C12:E24"/>
    <mergeCell ref="G12:L13"/>
    <mergeCell ref="Q19:U19"/>
    <mergeCell ref="Q20:U20"/>
    <mergeCell ref="Q21:U21"/>
    <mergeCell ref="Q22:U22"/>
    <mergeCell ref="Q23:U23"/>
    <mergeCell ref="Q24:U24"/>
    <mergeCell ref="N16:P16"/>
    <mergeCell ref="N17:P17"/>
    <mergeCell ref="N18:P18"/>
    <mergeCell ref="N19:P19"/>
    <mergeCell ref="N20:P20"/>
    <mergeCell ref="N21:P21"/>
    <mergeCell ref="Q15:U15"/>
    <mergeCell ref="Q16:U16"/>
    <mergeCell ref="E4:R5"/>
    <mergeCell ref="E6:R7"/>
    <mergeCell ref="G9:P10"/>
    <mergeCell ref="E2:R3"/>
    <mergeCell ref="C40:E48"/>
    <mergeCell ref="N15:P15"/>
    <mergeCell ref="G27:L28"/>
    <mergeCell ref="G40:L41"/>
    <mergeCell ref="N22:P22"/>
    <mergeCell ref="N23:P23"/>
    <mergeCell ref="N24:P24"/>
    <mergeCell ref="N27:P27"/>
    <mergeCell ref="N28:P28"/>
    <mergeCell ref="N40:P40"/>
    <mergeCell ref="N41:P41"/>
    <mergeCell ref="N43:P43"/>
    <mergeCell ref="C27:E37"/>
    <mergeCell ref="Q30:U30"/>
    <mergeCell ref="Q31:U31"/>
    <mergeCell ref="Q32:U32"/>
    <mergeCell ref="Q33:U33"/>
    <mergeCell ref="Q34:U34"/>
    <mergeCell ref="Q35:U35"/>
    <mergeCell ref="Q36:U36"/>
    <mergeCell ref="Q37:U37"/>
    <mergeCell ref="N34:P34"/>
    <mergeCell ref="N36:P36"/>
    <mergeCell ref="N44:P44"/>
    <mergeCell ref="N45:P45"/>
    <mergeCell ref="Q54:U54"/>
    <mergeCell ref="Q60:U60"/>
    <mergeCell ref="Q55:U55"/>
    <mergeCell ref="Q56:U56"/>
    <mergeCell ref="Q57:U57"/>
    <mergeCell ref="Q58:U58"/>
    <mergeCell ref="Q59:U59"/>
    <mergeCell ref="N52:P52"/>
    <mergeCell ref="Q46:U46"/>
    <mergeCell ref="Q47:U47"/>
    <mergeCell ref="Q48:U48"/>
    <mergeCell ref="N46:P46"/>
  </mergeCells>
  <phoneticPr fontId="15" type="noConversion"/>
  <conditionalFormatting sqref="S6:U7">
    <cfRule type="expression" dxfId="0" priority="1">
      <formula>$S$6&lt;&gt;""</formula>
    </cfRule>
  </conditionalFormatting>
  <printOptions horizontalCentered="1"/>
  <pageMargins left="0" right="0" top="0.39370078740157483" bottom="0" header="0" footer="0"/>
  <pageSetup paperSize="9" scale="70"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C124"/>
  <sheetViews>
    <sheetView workbookViewId="0">
      <selection activeCell="C19" sqref="C19"/>
    </sheetView>
  </sheetViews>
  <sheetFormatPr defaultColWidth="9.1796875" defaultRowHeight="13" x14ac:dyDescent="0.3"/>
  <cols>
    <col min="1" max="1" width="3.54296875" style="55" bestFit="1" customWidth="1" collapsed="1"/>
    <col min="2" max="2" width="3.54296875" style="55" customWidth="1" collapsed="1"/>
    <col min="3" max="16384" width="9.1796875" style="55" collapsed="1"/>
  </cols>
  <sheetData>
    <row r="1" spans="1:3" x14ac:dyDescent="0.3">
      <c r="A1" s="126" t="s">
        <v>13</v>
      </c>
      <c r="B1" s="61">
        <v>1</v>
      </c>
      <c r="C1" s="55" t="s">
        <v>120</v>
      </c>
    </row>
    <row r="2" spans="1:3" x14ac:dyDescent="0.3">
      <c r="A2" s="126"/>
      <c r="B2" s="61">
        <v>2</v>
      </c>
      <c r="C2" s="55" t="s">
        <v>119</v>
      </c>
    </row>
    <row r="3" spans="1:3" x14ac:dyDescent="0.3">
      <c r="A3" s="126"/>
      <c r="B3" s="61">
        <v>3</v>
      </c>
      <c r="C3" s="55" t="s">
        <v>121</v>
      </c>
    </row>
    <row r="4" spans="1:3" x14ac:dyDescent="0.3">
      <c r="A4" s="126"/>
      <c r="B4" s="61">
        <v>4</v>
      </c>
      <c r="C4" s="55" t="s">
        <v>122</v>
      </c>
    </row>
    <row r="5" spans="1:3" x14ac:dyDescent="0.3">
      <c r="A5" s="126"/>
      <c r="B5" s="61">
        <v>5</v>
      </c>
      <c r="C5" s="55" t="s">
        <v>123</v>
      </c>
    </row>
    <row r="6" spans="1:3" x14ac:dyDescent="0.3">
      <c r="A6" s="126" t="s">
        <v>15</v>
      </c>
      <c r="B6" s="61">
        <v>1</v>
      </c>
      <c r="C6" s="55" t="s">
        <v>131</v>
      </c>
    </row>
    <row r="7" spans="1:3" x14ac:dyDescent="0.3">
      <c r="A7" s="126"/>
      <c r="B7" s="61">
        <v>2</v>
      </c>
      <c r="C7" s="55" t="s">
        <v>132</v>
      </c>
    </row>
    <row r="8" spans="1:3" x14ac:dyDescent="0.3">
      <c r="A8" s="126"/>
      <c r="B8" s="61">
        <v>3</v>
      </c>
      <c r="C8" s="55" t="s">
        <v>133</v>
      </c>
    </row>
    <row r="9" spans="1:3" x14ac:dyDescent="0.3">
      <c r="A9" s="126"/>
      <c r="B9" s="61">
        <v>4</v>
      </c>
      <c r="C9" s="55" t="s">
        <v>134</v>
      </c>
    </row>
    <row r="10" spans="1:3" x14ac:dyDescent="0.3">
      <c r="A10" s="126"/>
      <c r="B10" s="61">
        <v>5</v>
      </c>
      <c r="C10" s="55" t="s">
        <v>135</v>
      </c>
    </row>
    <row r="11" spans="1:3" x14ac:dyDescent="0.3">
      <c r="A11" s="126" t="s">
        <v>17</v>
      </c>
      <c r="B11" s="61">
        <v>1</v>
      </c>
      <c r="C11" s="55" t="s">
        <v>136</v>
      </c>
    </row>
    <row r="12" spans="1:3" x14ac:dyDescent="0.3">
      <c r="A12" s="126"/>
      <c r="B12" s="61">
        <v>2</v>
      </c>
      <c r="C12" s="55" t="s">
        <v>137</v>
      </c>
    </row>
    <row r="13" spans="1:3" x14ac:dyDescent="0.3">
      <c r="A13" s="126"/>
      <c r="B13" s="61">
        <v>3</v>
      </c>
      <c r="C13" s="55" t="s">
        <v>138</v>
      </c>
    </row>
    <row r="14" spans="1:3" x14ac:dyDescent="0.3">
      <c r="A14" s="126" t="s">
        <v>19</v>
      </c>
      <c r="B14" s="61">
        <v>1</v>
      </c>
      <c r="C14" s="55" t="s">
        <v>139</v>
      </c>
    </row>
    <row r="15" spans="1:3" x14ac:dyDescent="0.3">
      <c r="A15" s="126"/>
      <c r="B15" s="61">
        <v>2</v>
      </c>
      <c r="C15" s="55" t="s">
        <v>140</v>
      </c>
    </row>
    <row r="16" spans="1:3" x14ac:dyDescent="0.3">
      <c r="A16" s="126"/>
      <c r="B16" s="61">
        <v>3</v>
      </c>
      <c r="C16" s="55" t="s">
        <v>141</v>
      </c>
    </row>
    <row r="17" spans="1:3" x14ac:dyDescent="0.3">
      <c r="A17" s="126"/>
      <c r="B17" s="61">
        <v>4</v>
      </c>
      <c r="C17" s="55" t="s">
        <v>142</v>
      </c>
    </row>
    <row r="18" spans="1:3" x14ac:dyDescent="0.3">
      <c r="A18" s="126" t="s">
        <v>21</v>
      </c>
      <c r="B18" s="61">
        <v>1</v>
      </c>
      <c r="C18" s="55" t="s">
        <v>143</v>
      </c>
    </row>
    <row r="19" spans="1:3" x14ac:dyDescent="0.3">
      <c r="A19" s="126"/>
      <c r="B19" s="61">
        <v>2</v>
      </c>
      <c r="C19" s="55" t="s">
        <v>144</v>
      </c>
    </row>
    <row r="20" spans="1:3" x14ac:dyDescent="0.3">
      <c r="A20" s="126"/>
      <c r="B20" s="61">
        <v>3</v>
      </c>
      <c r="C20" s="55" t="s">
        <v>145</v>
      </c>
    </row>
    <row r="21" spans="1:3" x14ac:dyDescent="0.3">
      <c r="A21" s="126"/>
      <c r="B21" s="61">
        <v>4</v>
      </c>
      <c r="C21" s="55" t="s">
        <v>146</v>
      </c>
    </row>
    <row r="22" spans="1:3" x14ac:dyDescent="0.3">
      <c r="A22" s="126" t="s">
        <v>23</v>
      </c>
      <c r="B22" s="61">
        <v>1</v>
      </c>
      <c r="C22" s="54" t="s">
        <v>147</v>
      </c>
    </row>
    <row r="23" spans="1:3" x14ac:dyDescent="0.3">
      <c r="A23" s="126"/>
      <c r="B23" s="61">
        <v>2</v>
      </c>
      <c r="C23" s="54" t="s">
        <v>148</v>
      </c>
    </row>
    <row r="24" spans="1:3" x14ac:dyDescent="0.3">
      <c r="A24" s="126"/>
      <c r="B24" s="61">
        <v>3</v>
      </c>
      <c r="C24" s="54" t="s">
        <v>149</v>
      </c>
    </row>
    <row r="25" spans="1:3" x14ac:dyDescent="0.3">
      <c r="A25" s="126"/>
      <c r="B25" s="61">
        <v>4</v>
      </c>
      <c r="C25" s="54" t="s">
        <v>150</v>
      </c>
    </row>
    <row r="26" spans="1:3" x14ac:dyDescent="0.3">
      <c r="A26" s="126" t="s">
        <v>25</v>
      </c>
      <c r="B26" s="61">
        <v>1</v>
      </c>
      <c r="C26" s="54" t="s">
        <v>151</v>
      </c>
    </row>
    <row r="27" spans="1:3" x14ac:dyDescent="0.3">
      <c r="A27" s="126"/>
      <c r="B27" s="61">
        <v>2</v>
      </c>
      <c r="C27" s="54" t="s">
        <v>152</v>
      </c>
    </row>
    <row r="28" spans="1:3" x14ac:dyDescent="0.3">
      <c r="A28" s="126"/>
      <c r="B28" s="61">
        <v>3</v>
      </c>
      <c r="C28" s="54" t="s">
        <v>153</v>
      </c>
    </row>
    <row r="29" spans="1:3" x14ac:dyDescent="0.3">
      <c r="A29" s="126"/>
      <c r="B29" s="61">
        <v>4</v>
      </c>
      <c r="C29" s="54" t="s">
        <v>154</v>
      </c>
    </row>
    <row r="30" spans="1:3" x14ac:dyDescent="0.3">
      <c r="A30" s="126" t="s">
        <v>27</v>
      </c>
      <c r="B30" s="61">
        <v>1</v>
      </c>
      <c r="C30" s="54" t="s">
        <v>155</v>
      </c>
    </row>
    <row r="31" spans="1:3" x14ac:dyDescent="0.3">
      <c r="A31" s="126"/>
      <c r="B31" s="61">
        <v>2</v>
      </c>
      <c r="C31" s="54" t="s">
        <v>156</v>
      </c>
    </row>
    <row r="32" spans="1:3" x14ac:dyDescent="0.3">
      <c r="A32" s="126"/>
      <c r="B32" s="61">
        <v>3</v>
      </c>
      <c r="C32" s="54" t="s">
        <v>157</v>
      </c>
    </row>
    <row r="33" spans="1:3" x14ac:dyDescent="0.3">
      <c r="A33" s="126" t="s">
        <v>29</v>
      </c>
      <c r="B33" s="61">
        <v>1</v>
      </c>
      <c r="C33" s="54" t="s">
        <v>158</v>
      </c>
    </row>
    <row r="34" spans="1:3" x14ac:dyDescent="0.3">
      <c r="A34" s="126"/>
      <c r="B34" s="61">
        <v>2</v>
      </c>
      <c r="C34" s="54" t="s">
        <v>159</v>
      </c>
    </row>
    <row r="35" spans="1:3" x14ac:dyDescent="0.3">
      <c r="A35" s="126"/>
      <c r="B35" s="61">
        <v>3</v>
      </c>
      <c r="C35" s="54" t="s">
        <v>160</v>
      </c>
    </row>
    <row r="36" spans="1:3" x14ac:dyDescent="0.3">
      <c r="A36" s="126" t="s">
        <v>31</v>
      </c>
      <c r="B36" s="61">
        <v>1</v>
      </c>
      <c r="C36" s="54" t="s">
        <v>161</v>
      </c>
    </row>
    <row r="37" spans="1:3" x14ac:dyDescent="0.3">
      <c r="A37" s="126"/>
      <c r="B37" s="61">
        <v>2</v>
      </c>
      <c r="C37" s="54" t="s">
        <v>162</v>
      </c>
    </row>
    <row r="38" spans="1:3" x14ac:dyDescent="0.3">
      <c r="A38" s="126"/>
      <c r="B38" s="61">
        <v>3</v>
      </c>
      <c r="C38" s="54" t="s">
        <v>163</v>
      </c>
    </row>
    <row r="39" spans="1:3" x14ac:dyDescent="0.3">
      <c r="A39" s="126" t="s">
        <v>33</v>
      </c>
      <c r="B39" s="61">
        <v>1</v>
      </c>
      <c r="C39" s="54" t="s">
        <v>164</v>
      </c>
    </row>
    <row r="40" spans="1:3" x14ac:dyDescent="0.3">
      <c r="A40" s="126"/>
      <c r="B40" s="61">
        <v>2</v>
      </c>
      <c r="C40" s="54" t="s">
        <v>165</v>
      </c>
    </row>
    <row r="41" spans="1:3" x14ac:dyDescent="0.3">
      <c r="A41" s="126"/>
      <c r="B41" s="61">
        <v>3</v>
      </c>
      <c r="C41" s="54" t="s">
        <v>166</v>
      </c>
    </row>
    <row r="42" spans="1:3" x14ac:dyDescent="0.3">
      <c r="A42" s="126" t="s">
        <v>35</v>
      </c>
      <c r="B42" s="61">
        <v>1</v>
      </c>
      <c r="C42" s="54" t="s">
        <v>167</v>
      </c>
    </row>
    <row r="43" spans="1:3" x14ac:dyDescent="0.3">
      <c r="A43" s="126"/>
      <c r="B43" s="61">
        <v>2</v>
      </c>
      <c r="C43" s="54" t="s">
        <v>168</v>
      </c>
    </row>
    <row r="44" spans="1:3" x14ac:dyDescent="0.3">
      <c r="A44" s="126"/>
      <c r="B44" s="61">
        <v>3</v>
      </c>
      <c r="C44" s="54" t="s">
        <v>169</v>
      </c>
    </row>
    <row r="45" spans="1:3" x14ac:dyDescent="0.3">
      <c r="A45" s="126" t="s">
        <v>37</v>
      </c>
      <c r="B45" s="61">
        <v>1</v>
      </c>
      <c r="C45" s="54" t="s">
        <v>170</v>
      </c>
    </row>
    <row r="46" spans="1:3" x14ac:dyDescent="0.3">
      <c r="A46" s="126"/>
      <c r="B46" s="61">
        <v>2</v>
      </c>
      <c r="C46" s="54" t="s">
        <v>171</v>
      </c>
    </row>
    <row r="47" spans="1:3" x14ac:dyDescent="0.3">
      <c r="A47" s="126"/>
      <c r="B47" s="61">
        <v>3</v>
      </c>
      <c r="C47" s="54" t="s">
        <v>172</v>
      </c>
    </row>
    <row r="48" spans="1:3" x14ac:dyDescent="0.3">
      <c r="A48" s="126" t="s">
        <v>39</v>
      </c>
      <c r="B48" s="61">
        <v>1</v>
      </c>
      <c r="C48" s="54" t="s">
        <v>173</v>
      </c>
    </row>
    <row r="49" spans="1:3" x14ac:dyDescent="0.3">
      <c r="A49" s="126"/>
      <c r="B49" s="61">
        <v>2</v>
      </c>
      <c r="C49" s="54" t="s">
        <v>174</v>
      </c>
    </row>
    <row r="50" spans="1:3" x14ac:dyDescent="0.3">
      <c r="A50" s="126"/>
      <c r="B50" s="61">
        <v>3</v>
      </c>
      <c r="C50" s="54" t="s">
        <v>175</v>
      </c>
    </row>
    <row r="51" spans="1:3" x14ac:dyDescent="0.3">
      <c r="A51" s="126"/>
      <c r="B51" s="61">
        <v>4</v>
      </c>
      <c r="C51" s="54" t="s">
        <v>176</v>
      </c>
    </row>
    <row r="52" spans="1:3" x14ac:dyDescent="0.3">
      <c r="A52" s="126"/>
      <c r="B52" s="61">
        <v>5</v>
      </c>
      <c r="C52" s="54" t="s">
        <v>177</v>
      </c>
    </row>
    <row r="53" spans="1:3" x14ac:dyDescent="0.3">
      <c r="A53" s="126" t="s">
        <v>41</v>
      </c>
      <c r="B53" s="61">
        <v>1</v>
      </c>
      <c r="C53" s="54" t="s">
        <v>178</v>
      </c>
    </row>
    <row r="54" spans="1:3" x14ac:dyDescent="0.3">
      <c r="A54" s="126"/>
      <c r="B54" s="61">
        <v>2</v>
      </c>
      <c r="C54" s="54" t="s">
        <v>179</v>
      </c>
    </row>
    <row r="55" spans="1:3" x14ac:dyDescent="0.3">
      <c r="A55" s="126"/>
      <c r="B55" s="61">
        <v>3</v>
      </c>
      <c r="C55" s="54" t="s">
        <v>180</v>
      </c>
    </row>
    <row r="56" spans="1:3" x14ac:dyDescent="0.3">
      <c r="A56" s="126"/>
      <c r="B56" s="61">
        <v>4</v>
      </c>
      <c r="C56" s="54" t="s">
        <v>181</v>
      </c>
    </row>
    <row r="57" spans="1:3" x14ac:dyDescent="0.3">
      <c r="A57" s="126" t="s">
        <v>43</v>
      </c>
      <c r="B57" s="61">
        <v>1</v>
      </c>
      <c r="C57" s="54" t="s">
        <v>182</v>
      </c>
    </row>
    <row r="58" spans="1:3" x14ac:dyDescent="0.3">
      <c r="A58" s="126"/>
      <c r="B58" s="61">
        <v>2</v>
      </c>
      <c r="C58" s="54" t="s">
        <v>183</v>
      </c>
    </row>
    <row r="59" spans="1:3" x14ac:dyDescent="0.3">
      <c r="A59" s="126"/>
      <c r="B59" s="61">
        <v>3</v>
      </c>
      <c r="C59" s="54" t="s">
        <v>184</v>
      </c>
    </row>
    <row r="60" spans="1:3" x14ac:dyDescent="0.3">
      <c r="A60" s="126"/>
      <c r="B60" s="61">
        <v>4</v>
      </c>
      <c r="C60" s="54" t="s">
        <v>185</v>
      </c>
    </row>
    <row r="61" spans="1:3" x14ac:dyDescent="0.3">
      <c r="A61" s="126" t="s">
        <v>45</v>
      </c>
      <c r="B61" s="61">
        <v>1</v>
      </c>
      <c r="C61" s="54" t="s">
        <v>186</v>
      </c>
    </row>
    <row r="62" spans="1:3" x14ac:dyDescent="0.3">
      <c r="A62" s="126"/>
      <c r="B62" s="61">
        <v>2</v>
      </c>
      <c r="C62" s="54" t="s">
        <v>187</v>
      </c>
    </row>
    <row r="63" spans="1:3" x14ac:dyDescent="0.3">
      <c r="A63" s="126"/>
      <c r="B63" s="61">
        <v>3</v>
      </c>
      <c r="C63" s="54" t="s">
        <v>188</v>
      </c>
    </row>
    <row r="64" spans="1:3" x14ac:dyDescent="0.3">
      <c r="A64" s="126"/>
      <c r="B64" s="61">
        <v>4</v>
      </c>
      <c r="C64" s="54" t="s">
        <v>189</v>
      </c>
    </row>
    <row r="65" spans="1:3" x14ac:dyDescent="0.3">
      <c r="A65" s="126" t="s">
        <v>47</v>
      </c>
      <c r="B65" s="61">
        <v>1</v>
      </c>
      <c r="C65" s="54" t="s">
        <v>190</v>
      </c>
    </row>
    <row r="66" spans="1:3" x14ac:dyDescent="0.3">
      <c r="A66" s="126"/>
      <c r="B66" s="61">
        <v>2</v>
      </c>
      <c r="C66" s="54" t="s">
        <v>191</v>
      </c>
    </row>
    <row r="67" spans="1:3" x14ac:dyDescent="0.3">
      <c r="A67" s="126"/>
      <c r="B67" s="61">
        <v>3</v>
      </c>
      <c r="C67" s="54" t="s">
        <v>192</v>
      </c>
    </row>
    <row r="68" spans="1:3" x14ac:dyDescent="0.3">
      <c r="A68" s="126" t="s">
        <v>49</v>
      </c>
      <c r="B68" s="61">
        <v>1</v>
      </c>
      <c r="C68" s="54" t="s">
        <v>193</v>
      </c>
    </row>
    <row r="69" spans="1:3" x14ac:dyDescent="0.3">
      <c r="A69" s="126"/>
      <c r="B69" s="61">
        <v>2</v>
      </c>
      <c r="C69" s="54" t="s">
        <v>194</v>
      </c>
    </row>
    <row r="70" spans="1:3" x14ac:dyDescent="0.3">
      <c r="A70" s="126"/>
      <c r="B70" s="61">
        <v>3</v>
      </c>
      <c r="C70" s="54" t="s">
        <v>195</v>
      </c>
    </row>
    <row r="71" spans="1:3" x14ac:dyDescent="0.3">
      <c r="A71" s="126"/>
      <c r="B71" s="61">
        <v>4</v>
      </c>
      <c r="C71" s="54" t="s">
        <v>196</v>
      </c>
    </row>
    <row r="72" spans="1:3" x14ac:dyDescent="0.3">
      <c r="A72" s="126"/>
      <c r="B72" s="61">
        <v>5</v>
      </c>
      <c r="C72" s="54" t="s">
        <v>197</v>
      </c>
    </row>
    <row r="73" spans="1:3" x14ac:dyDescent="0.3">
      <c r="A73" s="126" t="s">
        <v>51</v>
      </c>
      <c r="B73" s="61">
        <v>1</v>
      </c>
      <c r="C73" s="54" t="s">
        <v>198</v>
      </c>
    </row>
    <row r="74" spans="1:3" x14ac:dyDescent="0.3">
      <c r="A74" s="126"/>
      <c r="B74" s="61">
        <v>2</v>
      </c>
      <c r="C74" s="54" t="s">
        <v>199</v>
      </c>
    </row>
    <row r="75" spans="1:3" x14ac:dyDescent="0.3">
      <c r="A75" s="126"/>
      <c r="B75" s="61">
        <v>3</v>
      </c>
      <c r="C75" s="54" t="s">
        <v>200</v>
      </c>
    </row>
    <row r="76" spans="1:3" x14ac:dyDescent="0.3">
      <c r="A76" s="126"/>
      <c r="B76" s="61">
        <v>3</v>
      </c>
      <c r="C76" s="54" t="s">
        <v>201</v>
      </c>
    </row>
    <row r="77" spans="1:3" x14ac:dyDescent="0.3">
      <c r="A77" s="126" t="s">
        <v>53</v>
      </c>
      <c r="B77" s="61">
        <v>1</v>
      </c>
      <c r="C77" s="54" t="s">
        <v>202</v>
      </c>
    </row>
    <row r="78" spans="1:3" x14ac:dyDescent="0.3">
      <c r="A78" s="126"/>
      <c r="B78" s="61">
        <v>2</v>
      </c>
      <c r="C78" s="54" t="s">
        <v>203</v>
      </c>
    </row>
    <row r="79" spans="1:3" x14ac:dyDescent="0.3">
      <c r="A79" s="126"/>
      <c r="B79" s="61">
        <v>3</v>
      </c>
      <c r="C79" s="54" t="s">
        <v>204</v>
      </c>
    </row>
    <row r="80" spans="1:3" x14ac:dyDescent="0.3">
      <c r="A80" s="126"/>
      <c r="B80" s="61">
        <v>4</v>
      </c>
      <c r="C80" s="54" t="s">
        <v>205</v>
      </c>
    </row>
    <row r="81" spans="1:3" x14ac:dyDescent="0.3">
      <c r="A81" s="126" t="s">
        <v>55</v>
      </c>
      <c r="B81" s="61">
        <v>1</v>
      </c>
      <c r="C81" s="54" t="s">
        <v>206</v>
      </c>
    </row>
    <row r="82" spans="1:3" x14ac:dyDescent="0.3">
      <c r="A82" s="126"/>
      <c r="B82" s="61">
        <v>2</v>
      </c>
      <c r="C82" s="54" t="s">
        <v>207</v>
      </c>
    </row>
    <row r="83" spans="1:3" x14ac:dyDescent="0.3">
      <c r="A83" s="126"/>
      <c r="B83" s="61">
        <v>3</v>
      </c>
      <c r="C83" s="54" t="s">
        <v>208</v>
      </c>
    </row>
    <row r="84" spans="1:3" x14ac:dyDescent="0.3">
      <c r="A84" s="126"/>
      <c r="B84" s="61">
        <v>4</v>
      </c>
      <c r="C84" s="54" t="s">
        <v>209</v>
      </c>
    </row>
    <row r="85" spans="1:3" x14ac:dyDescent="0.3">
      <c r="A85" s="126" t="s">
        <v>57</v>
      </c>
      <c r="B85" s="61">
        <v>1</v>
      </c>
      <c r="C85" s="54" t="s">
        <v>210</v>
      </c>
    </row>
    <row r="86" spans="1:3" x14ac:dyDescent="0.3">
      <c r="A86" s="126"/>
      <c r="B86" s="61">
        <v>2</v>
      </c>
      <c r="C86" s="54" t="s">
        <v>211</v>
      </c>
    </row>
    <row r="87" spans="1:3" x14ac:dyDescent="0.3">
      <c r="A87" s="126"/>
      <c r="B87" s="61">
        <v>3</v>
      </c>
      <c r="C87" s="54" t="s">
        <v>212</v>
      </c>
    </row>
    <row r="88" spans="1:3" x14ac:dyDescent="0.3">
      <c r="A88" s="126" t="s">
        <v>59</v>
      </c>
      <c r="B88" s="61">
        <v>1</v>
      </c>
      <c r="C88" s="54" t="s">
        <v>213</v>
      </c>
    </row>
    <row r="89" spans="1:3" x14ac:dyDescent="0.3">
      <c r="A89" s="126"/>
      <c r="B89" s="61">
        <v>2</v>
      </c>
      <c r="C89" s="54" t="s">
        <v>214</v>
      </c>
    </row>
    <row r="90" spans="1:3" x14ac:dyDescent="0.3">
      <c r="A90" s="126"/>
      <c r="B90" s="61">
        <v>3</v>
      </c>
      <c r="C90" s="54" t="s">
        <v>215</v>
      </c>
    </row>
    <row r="91" spans="1:3" x14ac:dyDescent="0.3">
      <c r="A91" s="126"/>
      <c r="B91" s="61">
        <v>4</v>
      </c>
      <c r="C91" s="54" t="s">
        <v>216</v>
      </c>
    </row>
    <row r="92" spans="1:3" x14ac:dyDescent="0.3">
      <c r="A92" s="126" t="s">
        <v>61</v>
      </c>
      <c r="B92" s="61">
        <v>1</v>
      </c>
      <c r="C92" s="54" t="s">
        <v>217</v>
      </c>
    </row>
    <row r="93" spans="1:3" x14ac:dyDescent="0.3">
      <c r="A93" s="126"/>
      <c r="B93" s="61">
        <v>2</v>
      </c>
      <c r="C93" s="54" t="s">
        <v>218</v>
      </c>
    </row>
    <row r="94" spans="1:3" x14ac:dyDescent="0.3">
      <c r="A94" s="126"/>
      <c r="B94" s="61">
        <v>3</v>
      </c>
      <c r="C94" s="54" t="s">
        <v>219</v>
      </c>
    </row>
    <row r="95" spans="1:3" x14ac:dyDescent="0.3">
      <c r="A95" s="126"/>
      <c r="B95" s="61">
        <v>4</v>
      </c>
      <c r="C95" s="54" t="s">
        <v>220</v>
      </c>
    </row>
    <row r="96" spans="1:3" x14ac:dyDescent="0.3">
      <c r="A96" s="126"/>
      <c r="B96" s="61">
        <v>5</v>
      </c>
      <c r="C96" s="54" t="s">
        <v>221</v>
      </c>
    </row>
    <row r="97" spans="1:3" x14ac:dyDescent="0.3">
      <c r="A97" s="126" t="s">
        <v>63</v>
      </c>
      <c r="B97" s="61">
        <v>1</v>
      </c>
      <c r="C97" s="54" t="s">
        <v>222</v>
      </c>
    </row>
    <row r="98" spans="1:3" x14ac:dyDescent="0.3">
      <c r="A98" s="126"/>
      <c r="B98" s="61">
        <v>2</v>
      </c>
      <c r="C98" s="54" t="s">
        <v>223</v>
      </c>
    </row>
    <row r="99" spans="1:3" x14ac:dyDescent="0.3">
      <c r="A99" s="126"/>
      <c r="B99" s="61">
        <v>3</v>
      </c>
      <c r="C99" s="54" t="s">
        <v>224</v>
      </c>
    </row>
    <row r="100" spans="1:3" x14ac:dyDescent="0.3">
      <c r="A100" s="126"/>
      <c r="B100" s="61">
        <v>4</v>
      </c>
      <c r="C100" s="54" t="s">
        <v>225</v>
      </c>
    </row>
    <row r="101" spans="1:3" x14ac:dyDescent="0.3">
      <c r="A101" s="126"/>
      <c r="B101" s="61">
        <v>5</v>
      </c>
      <c r="C101" s="54" t="s">
        <v>226</v>
      </c>
    </row>
    <row r="102" spans="1:3" x14ac:dyDescent="0.3">
      <c r="A102" s="126" t="s">
        <v>65</v>
      </c>
      <c r="B102" s="61">
        <v>1</v>
      </c>
      <c r="C102" s="54" t="s">
        <v>227</v>
      </c>
    </row>
    <row r="103" spans="1:3" x14ac:dyDescent="0.3">
      <c r="A103" s="126"/>
      <c r="B103" s="61">
        <v>2</v>
      </c>
      <c r="C103" s="54" t="s">
        <v>228</v>
      </c>
    </row>
    <row r="104" spans="1:3" x14ac:dyDescent="0.3">
      <c r="A104" s="126"/>
      <c r="B104" s="61">
        <v>3</v>
      </c>
      <c r="C104" s="54" t="s">
        <v>229</v>
      </c>
    </row>
    <row r="105" spans="1:3" x14ac:dyDescent="0.3">
      <c r="A105" s="126"/>
      <c r="B105" s="61">
        <v>4</v>
      </c>
      <c r="C105" s="54" t="s">
        <v>230</v>
      </c>
    </row>
    <row r="106" spans="1:3" x14ac:dyDescent="0.3">
      <c r="A106" s="126" t="s">
        <v>67</v>
      </c>
      <c r="B106" s="61">
        <v>1</v>
      </c>
      <c r="C106" s="54" t="s">
        <v>231</v>
      </c>
    </row>
    <row r="107" spans="1:3" x14ac:dyDescent="0.3">
      <c r="A107" s="126"/>
      <c r="B107" s="61">
        <v>2</v>
      </c>
      <c r="C107" s="54" t="s">
        <v>232</v>
      </c>
    </row>
    <row r="108" spans="1:3" x14ac:dyDescent="0.3">
      <c r="A108" s="126"/>
      <c r="B108" s="61">
        <v>3</v>
      </c>
      <c r="C108" s="54" t="s">
        <v>233</v>
      </c>
    </row>
    <row r="109" spans="1:3" x14ac:dyDescent="0.3">
      <c r="A109" s="126"/>
      <c r="B109" s="61">
        <v>4</v>
      </c>
      <c r="C109" s="54" t="s">
        <v>234</v>
      </c>
    </row>
    <row r="110" spans="1:3" x14ac:dyDescent="0.3">
      <c r="A110" s="126" t="s">
        <v>69</v>
      </c>
      <c r="B110" s="61">
        <v>1</v>
      </c>
      <c r="C110" s="54" t="s">
        <v>235</v>
      </c>
    </row>
    <row r="111" spans="1:3" x14ac:dyDescent="0.3">
      <c r="A111" s="126"/>
      <c r="B111" s="61">
        <v>2</v>
      </c>
      <c r="C111" s="54" t="s">
        <v>236</v>
      </c>
    </row>
    <row r="112" spans="1:3" x14ac:dyDescent="0.3">
      <c r="A112" s="126"/>
      <c r="B112" s="61">
        <v>3</v>
      </c>
      <c r="C112" s="54" t="s">
        <v>237</v>
      </c>
    </row>
    <row r="113" spans="1:3" x14ac:dyDescent="0.3">
      <c r="A113" s="126" t="s">
        <v>71</v>
      </c>
      <c r="B113" s="61">
        <v>1</v>
      </c>
      <c r="C113" s="54" t="s">
        <v>238</v>
      </c>
    </row>
    <row r="114" spans="1:3" x14ac:dyDescent="0.3">
      <c r="A114" s="126"/>
      <c r="B114" s="61">
        <v>2</v>
      </c>
      <c r="C114" s="54" t="s">
        <v>239</v>
      </c>
    </row>
    <row r="115" spans="1:3" x14ac:dyDescent="0.3">
      <c r="A115" s="126"/>
      <c r="B115" s="61">
        <v>3</v>
      </c>
      <c r="C115" s="54" t="s">
        <v>240</v>
      </c>
    </row>
    <row r="116" spans="1:3" x14ac:dyDescent="0.3">
      <c r="A116" s="126"/>
      <c r="B116" s="61">
        <v>4</v>
      </c>
      <c r="C116" s="54" t="s">
        <v>241</v>
      </c>
    </row>
    <row r="117" spans="1:3" x14ac:dyDescent="0.3">
      <c r="A117" s="126" t="s">
        <v>73</v>
      </c>
      <c r="B117" s="61">
        <v>1</v>
      </c>
      <c r="C117" s="54" t="s">
        <v>242</v>
      </c>
    </row>
    <row r="118" spans="1:3" x14ac:dyDescent="0.3">
      <c r="A118" s="126"/>
      <c r="B118" s="61">
        <v>2</v>
      </c>
      <c r="C118" s="54" t="s">
        <v>243</v>
      </c>
    </row>
    <row r="119" spans="1:3" x14ac:dyDescent="0.3">
      <c r="A119" s="126"/>
      <c r="B119" s="61">
        <v>3</v>
      </c>
      <c r="C119" s="54" t="s">
        <v>244</v>
      </c>
    </row>
    <row r="120" spans="1:3" x14ac:dyDescent="0.3">
      <c r="A120" s="126"/>
      <c r="B120" s="61">
        <v>4</v>
      </c>
      <c r="C120" s="54" t="s">
        <v>245</v>
      </c>
    </row>
    <row r="121" spans="1:3" x14ac:dyDescent="0.3">
      <c r="A121" s="126"/>
      <c r="B121" s="61">
        <v>5</v>
      </c>
      <c r="C121" s="54" t="s">
        <v>246</v>
      </c>
    </row>
    <row r="122" spans="1:3" x14ac:dyDescent="0.3">
      <c r="A122" s="126" t="s">
        <v>75</v>
      </c>
      <c r="B122" s="61">
        <v>1</v>
      </c>
      <c r="C122" s="54" t="s">
        <v>247</v>
      </c>
    </row>
    <row r="123" spans="1:3" x14ac:dyDescent="0.3">
      <c r="A123" s="126"/>
      <c r="B123" s="61">
        <v>2</v>
      </c>
      <c r="C123" s="54" t="s">
        <v>248</v>
      </c>
    </row>
    <row r="124" spans="1:3" x14ac:dyDescent="0.3">
      <c r="A124" s="126"/>
      <c r="B124" s="61">
        <v>3</v>
      </c>
      <c r="C124" s="54" t="s">
        <v>249</v>
      </c>
    </row>
  </sheetData>
  <sheetProtection algorithmName="SHA-512" hashValue="q5N7vskdjLnydiYPXYd3hL/TolszpijAiAXHeIf/5J7sFqKZ2pRvuEa9dj7gBo6jIRTS06QBmlzQep8mRk82NA==" saltValue="JjoAgVTYdtU7yW6FS6D7Zw==" spinCount="100000" sheet="1" objects="1" scenarios="1"/>
  <mergeCells count="32">
    <mergeCell ref="A110:A112"/>
    <mergeCell ref="A113:A116"/>
    <mergeCell ref="A117:A121"/>
    <mergeCell ref="A122:A124"/>
    <mergeCell ref="A85:A87"/>
    <mergeCell ref="A88:A91"/>
    <mergeCell ref="A92:A96"/>
    <mergeCell ref="A97:A101"/>
    <mergeCell ref="A102:A105"/>
    <mergeCell ref="A106:A109"/>
    <mergeCell ref="A81:A84"/>
    <mergeCell ref="A42:A44"/>
    <mergeCell ref="A45:A47"/>
    <mergeCell ref="A48:A52"/>
    <mergeCell ref="A53:A56"/>
    <mergeCell ref="A57:A60"/>
    <mergeCell ref="A61:A64"/>
    <mergeCell ref="A65:A67"/>
    <mergeCell ref="A68:A72"/>
    <mergeCell ref="A73:A76"/>
    <mergeCell ref="A77:A80"/>
    <mergeCell ref="A1:A5"/>
    <mergeCell ref="A39:A41"/>
    <mergeCell ref="A6:A10"/>
    <mergeCell ref="A11:A13"/>
    <mergeCell ref="A14:A17"/>
    <mergeCell ref="A18:A21"/>
    <mergeCell ref="A22:A25"/>
    <mergeCell ref="A26:A29"/>
    <mergeCell ref="A30:A32"/>
    <mergeCell ref="A33:A35"/>
    <mergeCell ref="A36:A38"/>
  </mergeCells>
  <pageMargins left="0.511811024" right="0.511811024" top="0.78740157499999996" bottom="0.78740157499999996" header="0.31496062000000002" footer="0.3149606200000000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1:O35"/>
  <sheetViews>
    <sheetView topLeftCell="B1" workbookViewId="0">
      <selection activeCell="R24" sqref="R24"/>
    </sheetView>
  </sheetViews>
  <sheetFormatPr defaultRowHeight="14.5" x14ac:dyDescent="0.35"/>
  <cols>
    <col min="3" max="3" width="61" customWidth="1" collapsed="1"/>
  </cols>
  <sheetData>
    <row r="1" spans="2:15" ht="15" thickBot="1" x14ac:dyDescent="0.4"/>
    <row r="2" spans="2:15" ht="20.25" customHeight="1" thickBot="1" x14ac:dyDescent="0.4">
      <c r="B2" s="127" t="s">
        <v>10</v>
      </c>
      <c r="C2" s="128"/>
      <c r="D2" s="127" t="s">
        <v>11</v>
      </c>
      <c r="E2" s="129"/>
      <c r="F2" s="129"/>
      <c r="G2" s="128"/>
      <c r="L2" s="130" t="s">
        <v>79</v>
      </c>
      <c r="M2" s="130"/>
      <c r="N2" s="130"/>
      <c r="O2" s="130"/>
    </row>
    <row r="3" spans="2:15" ht="20.25" customHeight="1" thickBot="1" x14ac:dyDescent="0.4">
      <c r="B3" s="11" t="s">
        <v>12</v>
      </c>
      <c r="C3" s="12" t="s">
        <v>4</v>
      </c>
      <c r="D3" s="13" t="s">
        <v>0</v>
      </c>
      <c r="E3" s="13" t="s">
        <v>1</v>
      </c>
      <c r="F3" s="13" t="s">
        <v>2</v>
      </c>
      <c r="G3" s="13" t="s">
        <v>3</v>
      </c>
      <c r="L3" s="62" t="s">
        <v>0</v>
      </c>
      <c r="M3" s="62" t="s">
        <v>1</v>
      </c>
      <c r="N3" s="62" t="s">
        <v>2</v>
      </c>
      <c r="O3" s="62" t="s">
        <v>3</v>
      </c>
    </row>
    <row r="4" spans="2:15" ht="20.25" customHeight="1" thickBot="1" x14ac:dyDescent="0.4">
      <c r="B4" s="14" t="s">
        <v>13</v>
      </c>
      <c r="C4" s="15" t="s">
        <v>14</v>
      </c>
      <c r="D4" s="37">
        <v>2</v>
      </c>
      <c r="E4" s="37">
        <v>3</v>
      </c>
      <c r="F4" s="37">
        <v>4</v>
      </c>
      <c r="G4" s="37">
        <v>5</v>
      </c>
      <c r="H4" s="18">
        <v>2</v>
      </c>
      <c r="I4" s="18">
        <v>3</v>
      </c>
      <c r="J4" s="18">
        <v>4</v>
      </c>
      <c r="K4" s="18">
        <v>5</v>
      </c>
      <c r="L4" s="20" t="s">
        <v>80</v>
      </c>
      <c r="M4" s="20" t="s">
        <v>80</v>
      </c>
      <c r="N4" s="20" t="s">
        <v>80</v>
      </c>
      <c r="O4" s="20" t="s">
        <v>80</v>
      </c>
    </row>
    <row r="5" spans="2:15" ht="20.25" customHeight="1" thickBot="1" x14ac:dyDescent="0.4">
      <c r="B5" s="14" t="s">
        <v>15</v>
      </c>
      <c r="C5" s="15" t="s">
        <v>16</v>
      </c>
      <c r="D5" s="37">
        <v>2</v>
      </c>
      <c r="E5" s="37">
        <v>3</v>
      </c>
      <c r="F5" s="37">
        <v>4</v>
      </c>
      <c r="G5" s="37">
        <v>5</v>
      </c>
      <c r="H5" s="18">
        <v>2</v>
      </c>
      <c r="I5" s="18">
        <v>3</v>
      </c>
      <c r="J5" s="18">
        <v>4</v>
      </c>
      <c r="K5" s="18">
        <v>5</v>
      </c>
      <c r="L5" s="20" t="s">
        <v>80</v>
      </c>
      <c r="M5" s="20" t="s">
        <v>80</v>
      </c>
      <c r="N5" s="20" t="s">
        <v>80</v>
      </c>
      <c r="O5" s="20" t="s">
        <v>80</v>
      </c>
    </row>
    <row r="6" spans="2:15" ht="20.25" customHeight="1" thickBot="1" x14ac:dyDescent="0.4">
      <c r="B6" s="14" t="s">
        <v>17</v>
      </c>
      <c r="C6" s="15" t="s">
        <v>18</v>
      </c>
      <c r="D6" s="38">
        <v>2</v>
      </c>
      <c r="E6" s="38">
        <v>2</v>
      </c>
      <c r="F6" s="37">
        <v>2</v>
      </c>
      <c r="G6" s="37">
        <v>3</v>
      </c>
      <c r="H6" s="18">
        <v>2</v>
      </c>
      <c r="I6" s="18">
        <v>3</v>
      </c>
      <c r="J6" s="18"/>
      <c r="K6" s="18"/>
      <c r="L6" s="20" t="s">
        <v>78</v>
      </c>
      <c r="M6" s="20" t="s">
        <v>78</v>
      </c>
      <c r="N6" s="20" t="s">
        <v>80</v>
      </c>
      <c r="O6" s="20" t="s">
        <v>80</v>
      </c>
    </row>
    <row r="7" spans="2:15" ht="20.25" customHeight="1" thickBot="1" x14ac:dyDescent="0.4">
      <c r="B7" s="14" t="s">
        <v>19</v>
      </c>
      <c r="C7" s="15" t="s">
        <v>20</v>
      </c>
      <c r="D7" s="37">
        <v>3</v>
      </c>
      <c r="E7" s="37">
        <v>3</v>
      </c>
      <c r="F7" s="37">
        <v>4</v>
      </c>
      <c r="G7" s="37">
        <v>4</v>
      </c>
      <c r="H7" s="18">
        <v>2</v>
      </c>
      <c r="I7" s="18">
        <v>3</v>
      </c>
      <c r="J7" s="18">
        <v>4</v>
      </c>
      <c r="K7" s="18"/>
      <c r="L7" s="20" t="s">
        <v>80</v>
      </c>
      <c r="M7" s="20" t="s">
        <v>80</v>
      </c>
      <c r="N7" s="20" t="s">
        <v>80</v>
      </c>
      <c r="O7" s="20" t="s">
        <v>80</v>
      </c>
    </row>
    <row r="8" spans="2:15" ht="20.25" customHeight="1" thickBot="1" x14ac:dyDescent="0.4">
      <c r="B8" s="14" t="s">
        <v>21</v>
      </c>
      <c r="C8" s="15" t="s">
        <v>22</v>
      </c>
      <c r="D8" s="37">
        <v>3</v>
      </c>
      <c r="E8" s="37">
        <v>3</v>
      </c>
      <c r="F8" s="37">
        <v>4</v>
      </c>
      <c r="G8" s="37">
        <v>4</v>
      </c>
      <c r="H8" s="18">
        <v>2</v>
      </c>
      <c r="I8" s="18">
        <v>3</v>
      </c>
      <c r="J8" s="18">
        <v>4</v>
      </c>
      <c r="K8" s="18"/>
      <c r="L8" s="20" t="s">
        <v>80</v>
      </c>
      <c r="M8" s="20" t="s">
        <v>80</v>
      </c>
      <c r="N8" s="20" t="s">
        <v>80</v>
      </c>
      <c r="O8" s="20" t="s">
        <v>80</v>
      </c>
    </row>
    <row r="9" spans="2:15" ht="20.25" customHeight="1" thickBot="1" x14ac:dyDescent="0.4">
      <c r="B9" s="14" t="s">
        <v>23</v>
      </c>
      <c r="C9" s="15" t="s">
        <v>24</v>
      </c>
      <c r="D9" s="38">
        <v>2</v>
      </c>
      <c r="E9" s="38">
        <v>2</v>
      </c>
      <c r="F9" s="37">
        <v>2</v>
      </c>
      <c r="G9" s="37">
        <v>3</v>
      </c>
      <c r="H9" s="18">
        <v>2</v>
      </c>
      <c r="I9" s="18">
        <v>3</v>
      </c>
      <c r="J9" s="18">
        <v>4</v>
      </c>
      <c r="K9" s="18"/>
      <c r="L9" s="20" t="s">
        <v>78</v>
      </c>
      <c r="M9" s="20" t="s">
        <v>78</v>
      </c>
      <c r="N9" s="20" t="s">
        <v>80</v>
      </c>
      <c r="O9" s="20" t="s">
        <v>80</v>
      </c>
    </row>
    <row r="10" spans="2:15" ht="20.25" customHeight="1" thickBot="1" x14ac:dyDescent="0.4">
      <c r="B10" s="14" t="s">
        <v>25</v>
      </c>
      <c r="C10" s="15" t="s">
        <v>26</v>
      </c>
      <c r="D10" s="38">
        <v>2</v>
      </c>
      <c r="E10" s="38">
        <v>2</v>
      </c>
      <c r="F10" s="39">
        <v>2</v>
      </c>
      <c r="G10" s="37">
        <v>3</v>
      </c>
      <c r="H10" s="18">
        <v>2</v>
      </c>
      <c r="I10" s="18">
        <v>3</v>
      </c>
      <c r="J10" s="18">
        <v>4</v>
      </c>
      <c r="K10" s="18"/>
      <c r="L10" s="20" t="s">
        <v>78</v>
      </c>
      <c r="M10" s="20" t="s">
        <v>78</v>
      </c>
      <c r="N10" s="20" t="s">
        <v>80</v>
      </c>
      <c r="O10" s="20" t="s">
        <v>80</v>
      </c>
    </row>
    <row r="11" spans="2:15" ht="20.25" customHeight="1" thickBot="1" x14ac:dyDescent="0.4">
      <c r="B11" s="14" t="s">
        <v>27</v>
      </c>
      <c r="C11" s="15" t="s">
        <v>28</v>
      </c>
      <c r="D11" s="37">
        <v>2</v>
      </c>
      <c r="E11" s="37">
        <v>2</v>
      </c>
      <c r="F11" s="37">
        <v>2</v>
      </c>
      <c r="G11" s="37">
        <v>3</v>
      </c>
      <c r="H11" s="18">
        <v>2</v>
      </c>
      <c r="I11" s="18">
        <v>3</v>
      </c>
      <c r="J11" s="18"/>
      <c r="K11" s="18"/>
      <c r="L11" s="20" t="s">
        <v>80</v>
      </c>
      <c r="M11" s="20" t="s">
        <v>80</v>
      </c>
      <c r="N11" s="20" t="s">
        <v>80</v>
      </c>
      <c r="O11" s="20" t="s">
        <v>80</v>
      </c>
    </row>
    <row r="12" spans="2:15" ht="20.25" customHeight="1" thickBot="1" x14ac:dyDescent="0.4">
      <c r="B12" s="14" t="s">
        <v>29</v>
      </c>
      <c r="C12" s="15" t="s">
        <v>30</v>
      </c>
      <c r="D12" s="37">
        <v>2</v>
      </c>
      <c r="E12" s="37">
        <v>2</v>
      </c>
      <c r="F12" s="37">
        <v>2</v>
      </c>
      <c r="G12" s="37">
        <v>3</v>
      </c>
      <c r="H12" s="18">
        <v>2</v>
      </c>
      <c r="I12" s="18">
        <v>3</v>
      </c>
      <c r="J12" s="18"/>
      <c r="K12" s="18"/>
      <c r="L12" s="20" t="s">
        <v>80</v>
      </c>
      <c r="M12" s="20" t="s">
        <v>80</v>
      </c>
      <c r="N12" s="20" t="s">
        <v>80</v>
      </c>
      <c r="O12" s="20" t="s">
        <v>80</v>
      </c>
    </row>
    <row r="13" spans="2:15" ht="20.25" customHeight="1" thickBot="1" x14ac:dyDescent="0.4">
      <c r="B13" s="14" t="s">
        <v>31</v>
      </c>
      <c r="C13" s="15" t="s">
        <v>32</v>
      </c>
      <c r="D13" s="37">
        <v>2</v>
      </c>
      <c r="E13" s="37">
        <v>2</v>
      </c>
      <c r="F13" s="37">
        <v>2</v>
      </c>
      <c r="G13" s="37">
        <v>3</v>
      </c>
      <c r="H13" s="18">
        <v>2</v>
      </c>
      <c r="I13" s="18">
        <v>3</v>
      </c>
      <c r="J13" s="18"/>
      <c r="K13" s="18"/>
      <c r="L13" s="20" t="s">
        <v>80</v>
      </c>
      <c r="M13" s="20" t="s">
        <v>80</v>
      </c>
      <c r="N13" s="20" t="s">
        <v>80</v>
      </c>
      <c r="O13" s="20" t="s">
        <v>80</v>
      </c>
    </row>
    <row r="14" spans="2:15" ht="20.25" customHeight="1" thickBot="1" x14ac:dyDescent="0.4">
      <c r="B14" s="14" t="s">
        <v>33</v>
      </c>
      <c r="C14" s="15" t="s">
        <v>34</v>
      </c>
      <c r="D14" s="37">
        <v>2</v>
      </c>
      <c r="E14" s="37">
        <v>2</v>
      </c>
      <c r="F14" s="37">
        <v>3</v>
      </c>
      <c r="G14" s="37">
        <v>3</v>
      </c>
      <c r="H14" s="18">
        <v>2</v>
      </c>
      <c r="I14" s="18">
        <v>3</v>
      </c>
      <c r="J14" s="18"/>
      <c r="K14" s="18"/>
      <c r="L14" s="20" t="s">
        <v>80</v>
      </c>
      <c r="M14" s="20" t="s">
        <v>80</v>
      </c>
      <c r="N14" s="20" t="s">
        <v>80</v>
      </c>
      <c r="O14" s="20" t="s">
        <v>80</v>
      </c>
    </row>
    <row r="15" spans="2:15" ht="20.25" customHeight="1" thickBot="1" x14ac:dyDescent="0.4">
      <c r="B15" s="14" t="s">
        <v>35</v>
      </c>
      <c r="C15" s="15" t="s">
        <v>36</v>
      </c>
      <c r="D15" s="37">
        <v>2</v>
      </c>
      <c r="E15" s="37">
        <v>2</v>
      </c>
      <c r="F15" s="37">
        <v>3</v>
      </c>
      <c r="G15" s="37">
        <v>3</v>
      </c>
      <c r="H15" s="18">
        <v>2</v>
      </c>
      <c r="I15" s="18">
        <v>3</v>
      </c>
      <c r="J15" s="18"/>
      <c r="K15" s="18"/>
      <c r="L15" s="20" t="s">
        <v>80</v>
      </c>
      <c r="M15" s="20" t="s">
        <v>80</v>
      </c>
      <c r="N15" s="20" t="s">
        <v>80</v>
      </c>
      <c r="O15" s="20" t="s">
        <v>80</v>
      </c>
    </row>
    <row r="16" spans="2:15" ht="20.25" customHeight="1" thickBot="1" x14ac:dyDescent="0.4">
      <c r="B16" s="14" t="s">
        <v>37</v>
      </c>
      <c r="C16" s="15" t="s">
        <v>38</v>
      </c>
      <c r="D16" s="37">
        <v>2</v>
      </c>
      <c r="E16" s="37">
        <v>2</v>
      </c>
      <c r="F16" s="37">
        <v>3</v>
      </c>
      <c r="G16" s="37">
        <v>3</v>
      </c>
      <c r="H16" s="18">
        <v>2</v>
      </c>
      <c r="I16" s="18">
        <v>3</v>
      </c>
      <c r="J16" s="18"/>
      <c r="K16" s="18"/>
      <c r="L16" s="20" t="s">
        <v>80</v>
      </c>
      <c r="M16" s="20" t="s">
        <v>80</v>
      </c>
      <c r="N16" s="20" t="s">
        <v>80</v>
      </c>
      <c r="O16" s="20" t="s">
        <v>80</v>
      </c>
    </row>
    <row r="17" spans="2:15" ht="20.25" customHeight="1" thickBot="1" x14ac:dyDescent="0.4">
      <c r="B17" s="14" t="s">
        <v>39</v>
      </c>
      <c r="C17" s="15" t="s">
        <v>40</v>
      </c>
      <c r="D17" s="38">
        <v>2</v>
      </c>
      <c r="E17" s="37">
        <v>3</v>
      </c>
      <c r="F17" s="37">
        <v>4</v>
      </c>
      <c r="G17" s="37">
        <v>5</v>
      </c>
      <c r="H17" s="18">
        <v>2</v>
      </c>
      <c r="I17" s="18">
        <v>3</v>
      </c>
      <c r="J17" s="18">
        <v>4</v>
      </c>
      <c r="K17" s="18">
        <v>5</v>
      </c>
      <c r="L17" s="20" t="s">
        <v>78</v>
      </c>
      <c r="M17" s="20" t="s">
        <v>80</v>
      </c>
      <c r="N17" s="20" t="s">
        <v>80</v>
      </c>
      <c r="O17" s="20" t="s">
        <v>80</v>
      </c>
    </row>
    <row r="18" spans="2:15" ht="20.25" customHeight="1" thickBot="1" x14ac:dyDescent="0.4">
      <c r="B18" s="14" t="s">
        <v>41</v>
      </c>
      <c r="C18" s="15" t="s">
        <v>42</v>
      </c>
      <c r="D18" s="38">
        <v>2</v>
      </c>
      <c r="E18" s="38">
        <v>2</v>
      </c>
      <c r="F18" s="37">
        <v>2</v>
      </c>
      <c r="G18" s="37">
        <v>3</v>
      </c>
      <c r="H18" s="18">
        <v>2</v>
      </c>
      <c r="I18" s="18">
        <v>3</v>
      </c>
      <c r="J18" s="18">
        <v>4</v>
      </c>
      <c r="K18" s="18"/>
      <c r="L18" s="20" t="s">
        <v>78</v>
      </c>
      <c r="M18" s="20" t="s">
        <v>78</v>
      </c>
      <c r="N18" s="20" t="s">
        <v>80</v>
      </c>
      <c r="O18" s="20" t="s">
        <v>80</v>
      </c>
    </row>
    <row r="19" spans="2:15" ht="20.25" customHeight="1" thickBot="1" x14ac:dyDescent="0.4">
      <c r="B19" s="14" t="s">
        <v>43</v>
      </c>
      <c r="C19" s="15" t="s">
        <v>44</v>
      </c>
      <c r="D19" s="38">
        <v>2</v>
      </c>
      <c r="E19" s="38">
        <v>2</v>
      </c>
      <c r="F19" s="38">
        <v>2</v>
      </c>
      <c r="G19" s="37">
        <v>3</v>
      </c>
      <c r="H19" s="18">
        <v>2</v>
      </c>
      <c r="I19" s="18">
        <v>3</v>
      </c>
      <c r="J19" s="18">
        <v>4</v>
      </c>
      <c r="K19" s="18"/>
      <c r="L19" s="20" t="s">
        <v>78</v>
      </c>
      <c r="M19" s="20" t="s">
        <v>78</v>
      </c>
      <c r="N19" s="20" t="s">
        <v>78</v>
      </c>
      <c r="O19" s="20" t="s">
        <v>80</v>
      </c>
    </row>
    <row r="20" spans="2:15" ht="20.25" customHeight="1" thickBot="1" x14ac:dyDescent="0.4">
      <c r="B20" s="14" t="s">
        <v>45</v>
      </c>
      <c r="C20" s="15" t="s">
        <v>46</v>
      </c>
      <c r="D20" s="38">
        <v>3</v>
      </c>
      <c r="E20" s="38">
        <v>3</v>
      </c>
      <c r="F20" s="37">
        <v>3</v>
      </c>
      <c r="G20" s="37">
        <v>4</v>
      </c>
      <c r="H20" s="18">
        <v>2</v>
      </c>
      <c r="I20" s="18">
        <v>3</v>
      </c>
      <c r="J20" s="18">
        <v>4</v>
      </c>
      <c r="K20" s="18"/>
      <c r="L20" s="20" t="s">
        <v>78</v>
      </c>
      <c r="M20" s="20" t="s">
        <v>78</v>
      </c>
      <c r="N20" s="20" t="s">
        <v>80</v>
      </c>
      <c r="O20" s="20" t="s">
        <v>80</v>
      </c>
    </row>
    <row r="21" spans="2:15" ht="20.25" customHeight="1" thickBot="1" x14ac:dyDescent="0.4">
      <c r="B21" s="14" t="s">
        <v>47</v>
      </c>
      <c r="C21" s="15" t="s">
        <v>48</v>
      </c>
      <c r="D21" s="38">
        <v>2</v>
      </c>
      <c r="E21" s="38">
        <v>2</v>
      </c>
      <c r="F21" s="37">
        <v>3</v>
      </c>
      <c r="G21" s="37">
        <v>3</v>
      </c>
      <c r="H21" s="18">
        <v>2</v>
      </c>
      <c r="I21" s="18">
        <v>3</v>
      </c>
      <c r="J21" s="18"/>
      <c r="K21" s="18"/>
      <c r="L21" s="20" t="s">
        <v>78</v>
      </c>
      <c r="M21" s="20" t="s">
        <v>78</v>
      </c>
      <c r="N21" s="20" t="s">
        <v>80</v>
      </c>
      <c r="O21" s="20" t="s">
        <v>80</v>
      </c>
    </row>
    <row r="22" spans="2:15" ht="20.25" customHeight="1" thickBot="1" x14ac:dyDescent="0.4">
      <c r="B22" s="14" t="s">
        <v>49</v>
      </c>
      <c r="C22" s="15" t="s">
        <v>50</v>
      </c>
      <c r="D22" s="37">
        <v>2</v>
      </c>
      <c r="E22" s="37">
        <v>2</v>
      </c>
      <c r="F22" s="37">
        <v>3</v>
      </c>
      <c r="G22" s="37">
        <v>3</v>
      </c>
      <c r="H22" s="18">
        <v>2</v>
      </c>
      <c r="I22" s="18">
        <v>3</v>
      </c>
      <c r="J22" s="18">
        <v>4</v>
      </c>
      <c r="K22" s="18">
        <v>5</v>
      </c>
      <c r="L22" s="20" t="s">
        <v>80</v>
      </c>
      <c r="M22" s="20" t="s">
        <v>80</v>
      </c>
      <c r="N22" s="20" t="s">
        <v>80</v>
      </c>
      <c r="O22" s="20" t="s">
        <v>80</v>
      </c>
    </row>
    <row r="23" spans="2:15" ht="20.25" customHeight="1" thickBot="1" x14ac:dyDescent="0.4">
      <c r="B23" s="14" t="s">
        <v>51</v>
      </c>
      <c r="C23" s="15" t="s">
        <v>52</v>
      </c>
      <c r="D23" s="37">
        <v>2</v>
      </c>
      <c r="E23" s="37">
        <v>2</v>
      </c>
      <c r="F23" s="37">
        <v>3</v>
      </c>
      <c r="G23" s="37">
        <v>3</v>
      </c>
      <c r="H23" s="18">
        <v>2</v>
      </c>
      <c r="I23" s="18">
        <v>3</v>
      </c>
      <c r="J23" s="18">
        <v>4</v>
      </c>
      <c r="K23" s="18"/>
      <c r="L23" s="20" t="s">
        <v>80</v>
      </c>
      <c r="M23" s="20" t="s">
        <v>80</v>
      </c>
      <c r="N23" s="20" t="s">
        <v>80</v>
      </c>
      <c r="O23" s="20" t="s">
        <v>80</v>
      </c>
    </row>
    <row r="24" spans="2:15" ht="20.25" customHeight="1" thickBot="1" x14ac:dyDescent="0.4">
      <c r="B24" s="14" t="s">
        <v>53</v>
      </c>
      <c r="C24" s="15" t="s">
        <v>54</v>
      </c>
      <c r="D24" s="37">
        <v>2</v>
      </c>
      <c r="E24" s="37">
        <v>2</v>
      </c>
      <c r="F24" s="37">
        <v>3</v>
      </c>
      <c r="G24" s="37">
        <v>3</v>
      </c>
      <c r="H24" s="18">
        <v>2</v>
      </c>
      <c r="I24" s="18">
        <v>3</v>
      </c>
      <c r="J24" s="18">
        <v>4</v>
      </c>
      <c r="K24" s="18"/>
      <c r="L24" s="20" t="s">
        <v>80</v>
      </c>
      <c r="M24" s="20" t="s">
        <v>80</v>
      </c>
      <c r="N24" s="20" t="s">
        <v>80</v>
      </c>
      <c r="O24" s="20" t="s">
        <v>80</v>
      </c>
    </row>
    <row r="25" spans="2:15" ht="20.25" customHeight="1" thickBot="1" x14ac:dyDescent="0.4">
      <c r="B25" s="14" t="s">
        <v>55</v>
      </c>
      <c r="C25" s="15" t="s">
        <v>56</v>
      </c>
      <c r="D25" s="37">
        <v>2</v>
      </c>
      <c r="E25" s="37">
        <v>2</v>
      </c>
      <c r="F25" s="37">
        <v>3</v>
      </c>
      <c r="G25" s="37">
        <v>3</v>
      </c>
      <c r="H25" s="18">
        <v>2</v>
      </c>
      <c r="I25" s="18">
        <v>3</v>
      </c>
      <c r="J25" s="18">
        <v>4</v>
      </c>
      <c r="K25" s="18"/>
      <c r="L25" s="20" t="s">
        <v>80</v>
      </c>
      <c r="M25" s="20" t="s">
        <v>80</v>
      </c>
      <c r="N25" s="20" t="s">
        <v>80</v>
      </c>
      <c r="O25" s="20" t="s">
        <v>80</v>
      </c>
    </row>
    <row r="26" spans="2:15" ht="20.25" customHeight="1" thickBot="1" x14ac:dyDescent="0.4">
      <c r="B26" s="14" t="s">
        <v>57</v>
      </c>
      <c r="C26" s="15" t="s">
        <v>58</v>
      </c>
      <c r="D26" s="38">
        <v>2</v>
      </c>
      <c r="E26" s="37">
        <v>2</v>
      </c>
      <c r="F26" s="37">
        <v>3</v>
      </c>
      <c r="G26" s="37">
        <v>3</v>
      </c>
      <c r="H26" s="18">
        <v>2</v>
      </c>
      <c r="I26" s="18">
        <v>3</v>
      </c>
      <c r="J26" s="18"/>
      <c r="K26" s="18"/>
      <c r="L26" s="20" t="s">
        <v>78</v>
      </c>
      <c r="M26" s="20" t="s">
        <v>80</v>
      </c>
      <c r="N26" s="20" t="s">
        <v>80</v>
      </c>
      <c r="O26" s="20" t="s">
        <v>80</v>
      </c>
    </row>
    <row r="27" spans="2:15" ht="20.25" customHeight="1" thickBot="1" x14ac:dyDescent="0.4">
      <c r="B27" s="14" t="s">
        <v>59</v>
      </c>
      <c r="C27" s="15" t="s">
        <v>60</v>
      </c>
      <c r="D27" s="38">
        <v>2</v>
      </c>
      <c r="E27" s="37">
        <v>2</v>
      </c>
      <c r="F27" s="37">
        <v>3</v>
      </c>
      <c r="G27" s="37">
        <v>3</v>
      </c>
      <c r="H27" s="18">
        <v>2</v>
      </c>
      <c r="I27" s="18">
        <v>3</v>
      </c>
      <c r="J27" s="18">
        <v>4</v>
      </c>
      <c r="K27" s="18"/>
      <c r="L27" s="20" t="s">
        <v>78</v>
      </c>
      <c r="M27" s="20" t="s">
        <v>80</v>
      </c>
      <c r="N27" s="20" t="s">
        <v>80</v>
      </c>
      <c r="O27" s="20" t="s">
        <v>80</v>
      </c>
    </row>
    <row r="28" spans="2:15" ht="20.25" customHeight="1" thickBot="1" x14ac:dyDescent="0.4">
      <c r="B28" s="14" t="s">
        <v>61</v>
      </c>
      <c r="C28" s="15" t="s">
        <v>62</v>
      </c>
      <c r="D28" s="37">
        <v>2</v>
      </c>
      <c r="E28" s="37">
        <v>3</v>
      </c>
      <c r="F28" s="37">
        <v>4</v>
      </c>
      <c r="G28" s="37">
        <v>5</v>
      </c>
      <c r="H28" s="18">
        <v>2</v>
      </c>
      <c r="I28" s="18">
        <v>3</v>
      </c>
      <c r="J28" s="18">
        <v>4</v>
      </c>
      <c r="K28" s="18">
        <v>5</v>
      </c>
      <c r="L28" s="20" t="s">
        <v>80</v>
      </c>
      <c r="M28" s="20" t="s">
        <v>80</v>
      </c>
      <c r="N28" s="20" t="s">
        <v>80</v>
      </c>
      <c r="O28" s="20" t="s">
        <v>80</v>
      </c>
    </row>
    <row r="29" spans="2:15" ht="20.25" customHeight="1" thickBot="1" x14ac:dyDescent="0.4">
      <c r="B29" s="14" t="s">
        <v>63</v>
      </c>
      <c r="C29" s="16" t="s">
        <v>64</v>
      </c>
      <c r="D29" s="37">
        <v>3</v>
      </c>
      <c r="E29" s="37">
        <v>3</v>
      </c>
      <c r="F29" s="37">
        <v>4</v>
      </c>
      <c r="G29" s="37">
        <v>4</v>
      </c>
      <c r="H29" s="18">
        <v>2</v>
      </c>
      <c r="I29" s="18">
        <v>3</v>
      </c>
      <c r="J29" s="18">
        <v>4</v>
      </c>
      <c r="K29" s="18">
        <v>5</v>
      </c>
      <c r="L29" s="20" t="s">
        <v>80</v>
      </c>
      <c r="M29" s="20" t="s">
        <v>80</v>
      </c>
      <c r="N29" s="20" t="s">
        <v>80</v>
      </c>
      <c r="O29" s="20" t="s">
        <v>80</v>
      </c>
    </row>
    <row r="30" spans="2:15" ht="20.25" customHeight="1" thickBot="1" x14ac:dyDescent="0.4">
      <c r="B30" s="14" t="s">
        <v>65</v>
      </c>
      <c r="C30" s="15" t="s">
        <v>66</v>
      </c>
      <c r="D30" s="38">
        <v>2</v>
      </c>
      <c r="E30" s="38">
        <v>2</v>
      </c>
      <c r="F30" s="38">
        <v>2</v>
      </c>
      <c r="G30" s="37">
        <v>3</v>
      </c>
      <c r="H30" s="18">
        <v>2</v>
      </c>
      <c r="I30" s="18">
        <v>3</v>
      </c>
      <c r="J30" s="18">
        <v>4</v>
      </c>
      <c r="K30" s="18"/>
      <c r="L30" s="20" t="s">
        <v>78</v>
      </c>
      <c r="M30" s="20" t="s">
        <v>78</v>
      </c>
      <c r="N30" s="20" t="s">
        <v>78</v>
      </c>
      <c r="O30" s="20" t="s">
        <v>80</v>
      </c>
    </row>
    <row r="31" spans="2:15" ht="20.25" customHeight="1" thickBot="1" x14ac:dyDescent="0.4">
      <c r="B31" s="14" t="s">
        <v>67</v>
      </c>
      <c r="C31" s="15" t="s">
        <v>68</v>
      </c>
      <c r="D31" s="38">
        <v>2</v>
      </c>
      <c r="E31" s="38">
        <v>2</v>
      </c>
      <c r="F31" s="37">
        <v>3</v>
      </c>
      <c r="G31" s="37">
        <v>3</v>
      </c>
      <c r="H31" s="18">
        <v>2</v>
      </c>
      <c r="I31" s="18">
        <v>3</v>
      </c>
      <c r="J31" s="18">
        <v>4</v>
      </c>
      <c r="K31" s="18"/>
      <c r="L31" s="20" t="s">
        <v>78</v>
      </c>
      <c r="M31" s="20" t="s">
        <v>78</v>
      </c>
      <c r="N31" s="20" t="s">
        <v>80</v>
      </c>
      <c r="O31" s="20" t="s">
        <v>80</v>
      </c>
    </row>
    <row r="32" spans="2:15" ht="20.25" customHeight="1" thickBot="1" x14ac:dyDescent="0.4">
      <c r="B32" s="14" t="s">
        <v>69</v>
      </c>
      <c r="C32" s="15" t="s">
        <v>70</v>
      </c>
      <c r="D32" s="38">
        <v>2</v>
      </c>
      <c r="E32" s="38">
        <v>2</v>
      </c>
      <c r="F32" s="37">
        <v>3</v>
      </c>
      <c r="G32" s="37">
        <v>3</v>
      </c>
      <c r="H32" s="18">
        <v>2</v>
      </c>
      <c r="I32" s="18">
        <v>3</v>
      </c>
      <c r="J32" s="18"/>
      <c r="K32" s="18"/>
      <c r="L32" s="20" t="s">
        <v>78</v>
      </c>
      <c r="M32" s="20" t="s">
        <v>78</v>
      </c>
      <c r="N32" s="20" t="s">
        <v>80</v>
      </c>
      <c r="O32" s="20" t="s">
        <v>80</v>
      </c>
    </row>
    <row r="33" spans="2:15" ht="20.25" customHeight="1" thickBot="1" x14ac:dyDescent="0.4">
      <c r="B33" s="14" t="s">
        <v>71</v>
      </c>
      <c r="C33" s="15" t="s">
        <v>72</v>
      </c>
      <c r="D33" s="37">
        <v>2</v>
      </c>
      <c r="E33" s="37">
        <v>2</v>
      </c>
      <c r="F33" s="37">
        <v>3</v>
      </c>
      <c r="G33" s="37">
        <v>4</v>
      </c>
      <c r="H33" s="18">
        <v>2</v>
      </c>
      <c r="I33" s="18">
        <v>3</v>
      </c>
      <c r="J33" s="18">
        <v>4</v>
      </c>
      <c r="K33" s="18"/>
      <c r="L33" s="20" t="s">
        <v>80</v>
      </c>
      <c r="M33" s="20" t="s">
        <v>80</v>
      </c>
      <c r="N33" s="20" t="s">
        <v>80</v>
      </c>
      <c r="O33" s="20" t="s">
        <v>80</v>
      </c>
    </row>
    <row r="34" spans="2:15" ht="20.25" customHeight="1" thickBot="1" x14ac:dyDescent="0.4">
      <c r="B34" s="14" t="s">
        <v>73</v>
      </c>
      <c r="C34" s="15" t="s">
        <v>74</v>
      </c>
      <c r="D34" s="38">
        <v>2</v>
      </c>
      <c r="E34" s="38">
        <v>3</v>
      </c>
      <c r="F34" s="37">
        <v>3</v>
      </c>
      <c r="G34" s="37">
        <v>4</v>
      </c>
      <c r="H34" s="18">
        <v>2</v>
      </c>
      <c r="I34" s="18">
        <v>3</v>
      </c>
      <c r="J34" s="18">
        <v>4</v>
      </c>
      <c r="K34" s="18">
        <v>5</v>
      </c>
      <c r="L34" s="20" t="s">
        <v>78</v>
      </c>
      <c r="M34" s="20" t="s">
        <v>78</v>
      </c>
      <c r="N34" s="20" t="s">
        <v>80</v>
      </c>
      <c r="O34" s="20" t="s">
        <v>80</v>
      </c>
    </row>
    <row r="35" spans="2:15" ht="20.25" customHeight="1" thickBot="1" x14ac:dyDescent="0.4">
      <c r="B35" s="14" t="s">
        <v>75</v>
      </c>
      <c r="C35" s="15" t="s">
        <v>76</v>
      </c>
      <c r="D35" s="38">
        <v>2</v>
      </c>
      <c r="E35" s="38">
        <v>2</v>
      </c>
      <c r="F35" s="37">
        <v>3</v>
      </c>
      <c r="G35" s="37">
        <v>3</v>
      </c>
      <c r="H35" s="18">
        <v>2</v>
      </c>
      <c r="I35" s="18">
        <v>3</v>
      </c>
      <c r="J35" s="18"/>
      <c r="K35" s="18"/>
      <c r="L35" s="20" t="s">
        <v>78</v>
      </c>
      <c r="M35" s="20" t="s">
        <v>78</v>
      </c>
      <c r="N35" s="20" t="s">
        <v>80</v>
      </c>
      <c r="O35" s="20" t="s">
        <v>80</v>
      </c>
    </row>
  </sheetData>
  <sheetProtection algorithmName="SHA-512" hashValue="Nf+hckSr6QAJ5e9ES2fxkPZfzlGGvu9HPlB92K3mwSaWJH8PrNgA2mHjRFysfUqI9dT35loqioMyWlC7Bd3Iug==" saltValue="fuvJfLdFw7poIoCTKRaBpw==" spinCount="100000" sheet="1" objects="1" scenarios="1"/>
  <mergeCells count="3">
    <mergeCell ref="B2:C2"/>
    <mergeCell ref="D2:G2"/>
    <mergeCell ref="L2:O2"/>
  </mergeCells>
  <phoneticPr fontId="15" type="noConversion"/>
  <pageMargins left="0.511811024" right="0.511811024" top="0.78740157499999996" bottom="0.78740157499999996" header="0.31496062000000002" footer="0.31496062000000002"/>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K30"/>
  <sheetViews>
    <sheetView zoomScale="90" zoomScaleNormal="90" workbookViewId="0">
      <selection activeCell="F25" sqref="F25"/>
    </sheetView>
  </sheetViews>
  <sheetFormatPr defaultColWidth="9.1796875" defaultRowHeight="14.5" x14ac:dyDescent="0.35"/>
  <cols>
    <col min="1" max="1" width="4" style="65" bestFit="1" customWidth="1" collapsed="1"/>
    <col min="2" max="2" width="37.26953125" style="65" bestFit="1" customWidth="1" collapsed="1"/>
    <col min="3" max="3" width="34.453125" style="65" bestFit="1" customWidth="1" collapsed="1"/>
    <col min="4" max="4" width="13.81640625" style="65" bestFit="1" customWidth="1" collapsed="1"/>
    <col min="5" max="5" width="4" style="65" bestFit="1" customWidth="1" collapsed="1"/>
    <col min="6" max="37" width="5.7265625" style="65" customWidth="1" collapsed="1"/>
    <col min="38" max="16384" width="9.1796875" style="65" collapsed="1"/>
  </cols>
  <sheetData>
    <row r="1" spans="1:37" x14ac:dyDescent="0.35">
      <c r="F1" s="131" t="s">
        <v>288</v>
      </c>
      <c r="G1" s="131"/>
      <c r="H1" s="131"/>
      <c r="I1" s="131"/>
      <c r="J1" s="131"/>
      <c r="K1" s="131"/>
      <c r="L1" s="131"/>
      <c r="M1" s="131"/>
      <c r="N1" s="131"/>
      <c r="O1" s="131"/>
      <c r="P1" s="131"/>
      <c r="Q1" s="131"/>
      <c r="R1" s="131"/>
      <c r="S1" s="131"/>
      <c r="T1" s="131"/>
      <c r="U1" s="131"/>
      <c r="V1" s="131"/>
      <c r="W1" s="131"/>
      <c r="X1" s="131"/>
      <c r="Y1" s="131"/>
      <c r="Z1" s="131"/>
      <c r="AA1" s="131"/>
      <c r="AB1" s="131"/>
      <c r="AC1" s="131"/>
      <c r="AD1" s="131"/>
      <c r="AE1" s="131"/>
      <c r="AF1" s="131"/>
      <c r="AG1" s="131"/>
      <c r="AH1" s="131"/>
      <c r="AI1" s="131"/>
      <c r="AJ1" s="131"/>
      <c r="AK1" s="131"/>
    </row>
    <row r="2" spans="1:37" x14ac:dyDescent="0.35">
      <c r="A2" s="66"/>
      <c r="B2" s="66"/>
      <c r="C2" s="66"/>
      <c r="D2" s="66"/>
      <c r="E2" s="66"/>
      <c r="F2" s="67" t="s">
        <v>13</v>
      </c>
      <c r="G2" s="67" t="s">
        <v>15</v>
      </c>
      <c r="H2" s="67" t="s">
        <v>17</v>
      </c>
      <c r="I2" s="67" t="s">
        <v>19</v>
      </c>
      <c r="J2" s="67" t="s">
        <v>21</v>
      </c>
      <c r="K2" s="67" t="s">
        <v>23</v>
      </c>
      <c r="L2" s="67" t="s">
        <v>25</v>
      </c>
      <c r="M2" s="67" t="s">
        <v>27</v>
      </c>
      <c r="N2" s="67" t="s">
        <v>29</v>
      </c>
      <c r="O2" s="67" t="s">
        <v>31</v>
      </c>
      <c r="P2" s="67" t="s">
        <v>33</v>
      </c>
      <c r="Q2" s="67" t="s">
        <v>35</v>
      </c>
      <c r="R2" s="67" t="s">
        <v>37</v>
      </c>
      <c r="S2" s="67" t="s">
        <v>39</v>
      </c>
      <c r="T2" s="67" t="s">
        <v>41</v>
      </c>
      <c r="U2" s="67" t="s">
        <v>43</v>
      </c>
      <c r="V2" s="67" t="s">
        <v>45</v>
      </c>
      <c r="W2" s="67" t="s">
        <v>47</v>
      </c>
      <c r="X2" s="67" t="s">
        <v>49</v>
      </c>
      <c r="Y2" s="67" t="s">
        <v>51</v>
      </c>
      <c r="Z2" s="67" t="s">
        <v>53</v>
      </c>
      <c r="AA2" s="67" t="s">
        <v>55</v>
      </c>
      <c r="AB2" s="67" t="s">
        <v>57</v>
      </c>
      <c r="AC2" s="67" t="s">
        <v>59</v>
      </c>
      <c r="AD2" s="67" t="s">
        <v>61</v>
      </c>
      <c r="AE2" s="67" t="s">
        <v>63</v>
      </c>
      <c r="AF2" s="67" t="s">
        <v>65</v>
      </c>
      <c r="AG2" s="67" t="s">
        <v>67</v>
      </c>
      <c r="AH2" s="67" t="s">
        <v>69</v>
      </c>
      <c r="AI2" s="67" t="s">
        <v>71</v>
      </c>
      <c r="AJ2" s="67" t="s">
        <v>73</v>
      </c>
      <c r="AK2" s="67" t="s">
        <v>75</v>
      </c>
    </row>
    <row r="3" spans="1:37" x14ac:dyDescent="0.35">
      <c r="A3" s="67" t="s">
        <v>315</v>
      </c>
      <c r="B3" s="67" t="s">
        <v>322</v>
      </c>
      <c r="C3" s="67" t="s">
        <v>323</v>
      </c>
      <c r="D3" s="67" t="s">
        <v>324</v>
      </c>
      <c r="E3" s="67" t="s">
        <v>315</v>
      </c>
      <c r="F3" s="67">
        <v>1</v>
      </c>
      <c r="G3" s="67">
        <v>2</v>
      </c>
      <c r="H3" s="67">
        <v>3</v>
      </c>
      <c r="I3" s="67">
        <v>4</v>
      </c>
      <c r="J3" s="67">
        <v>5</v>
      </c>
      <c r="K3" s="67">
        <v>6</v>
      </c>
      <c r="L3" s="67">
        <v>7</v>
      </c>
      <c r="M3" s="67">
        <v>8</v>
      </c>
      <c r="N3" s="67">
        <v>9</v>
      </c>
      <c r="O3" s="67">
        <v>10</v>
      </c>
      <c r="P3" s="67">
        <v>11</v>
      </c>
      <c r="Q3" s="67">
        <v>12</v>
      </c>
      <c r="R3" s="67">
        <v>13</v>
      </c>
      <c r="S3" s="67">
        <v>14</v>
      </c>
      <c r="T3" s="67">
        <v>15</v>
      </c>
      <c r="U3" s="67">
        <v>16</v>
      </c>
      <c r="V3" s="67">
        <v>17</v>
      </c>
      <c r="W3" s="67">
        <v>18</v>
      </c>
      <c r="X3" s="67">
        <v>19</v>
      </c>
      <c r="Y3" s="67">
        <v>20</v>
      </c>
      <c r="Z3" s="67">
        <v>21</v>
      </c>
      <c r="AA3" s="67">
        <v>22</v>
      </c>
      <c r="AB3" s="67">
        <v>23</v>
      </c>
      <c r="AC3" s="67">
        <v>24</v>
      </c>
      <c r="AD3" s="67">
        <v>25</v>
      </c>
      <c r="AE3" s="67">
        <v>26</v>
      </c>
      <c r="AF3" s="67">
        <v>27</v>
      </c>
      <c r="AG3" s="67">
        <v>28</v>
      </c>
      <c r="AH3" s="67">
        <v>29</v>
      </c>
      <c r="AI3" s="67">
        <v>30</v>
      </c>
      <c r="AJ3" s="67">
        <v>31</v>
      </c>
      <c r="AK3" s="67">
        <v>32</v>
      </c>
    </row>
    <row r="4" spans="1:37" x14ac:dyDescent="0.35">
      <c r="A4" s="67" t="s">
        <v>289</v>
      </c>
      <c r="B4" s="65" t="s">
        <v>318</v>
      </c>
      <c r="D4" s="68" t="s">
        <v>325</v>
      </c>
      <c r="E4" s="67">
        <v>1</v>
      </c>
      <c r="F4" s="71" t="s">
        <v>317</v>
      </c>
      <c r="G4" s="71" t="s">
        <v>317</v>
      </c>
      <c r="H4" s="71" t="s">
        <v>317</v>
      </c>
      <c r="I4" s="71" t="s">
        <v>317</v>
      </c>
      <c r="J4" s="71" t="s">
        <v>317</v>
      </c>
      <c r="K4" s="71" t="s">
        <v>340</v>
      </c>
      <c r="L4" s="71" t="s">
        <v>340</v>
      </c>
      <c r="M4" s="71" t="s">
        <v>317</v>
      </c>
      <c r="N4" s="71" t="s">
        <v>317</v>
      </c>
      <c r="O4" s="71" t="s">
        <v>317</v>
      </c>
      <c r="P4" s="71" t="s">
        <v>317</v>
      </c>
      <c r="Q4" s="71" t="s">
        <v>317</v>
      </c>
      <c r="R4" s="71" t="s">
        <v>317</v>
      </c>
      <c r="S4" s="71" t="s">
        <v>317</v>
      </c>
      <c r="T4" s="71" t="s">
        <v>340</v>
      </c>
      <c r="U4" s="71" t="s">
        <v>340</v>
      </c>
      <c r="V4" s="71" t="s">
        <v>317</v>
      </c>
      <c r="W4" s="71" t="s">
        <v>317</v>
      </c>
      <c r="X4" s="71" t="s">
        <v>317</v>
      </c>
      <c r="Y4" s="71" t="s">
        <v>317</v>
      </c>
      <c r="Z4" s="71" t="s">
        <v>317</v>
      </c>
      <c r="AA4" s="71" t="s">
        <v>317</v>
      </c>
      <c r="AB4" s="71" t="s">
        <v>317</v>
      </c>
      <c r="AC4" s="71" t="s">
        <v>317</v>
      </c>
      <c r="AD4" s="71" t="s">
        <v>317</v>
      </c>
      <c r="AE4" s="71" t="s">
        <v>317</v>
      </c>
      <c r="AF4" s="71" t="s">
        <v>340</v>
      </c>
      <c r="AG4" s="71" t="s">
        <v>340</v>
      </c>
      <c r="AH4" s="71" t="s">
        <v>317</v>
      </c>
      <c r="AI4" s="71" t="s">
        <v>317</v>
      </c>
      <c r="AJ4" s="71" t="s">
        <v>317</v>
      </c>
      <c r="AK4" s="71" t="s">
        <v>317</v>
      </c>
    </row>
    <row r="5" spans="1:37" x14ac:dyDescent="0.35">
      <c r="A5" s="67" t="s">
        <v>290</v>
      </c>
      <c r="B5" s="65" t="s">
        <v>319</v>
      </c>
      <c r="D5" s="68" t="s">
        <v>326</v>
      </c>
      <c r="E5" s="67">
        <v>2</v>
      </c>
      <c r="F5" s="71" t="s">
        <v>317</v>
      </c>
      <c r="G5" s="71" t="s">
        <v>317</v>
      </c>
      <c r="H5" s="71" t="s">
        <v>317</v>
      </c>
      <c r="I5" s="71" t="s">
        <v>317</v>
      </c>
      <c r="J5" s="71" t="s">
        <v>317</v>
      </c>
      <c r="K5" s="71" t="s">
        <v>317</v>
      </c>
      <c r="L5" s="71" t="s">
        <v>340</v>
      </c>
      <c r="M5" s="71" t="s">
        <v>317</v>
      </c>
      <c r="N5" s="71" t="s">
        <v>317</v>
      </c>
      <c r="O5" s="71" t="s">
        <v>317</v>
      </c>
      <c r="P5" s="71" t="s">
        <v>317</v>
      </c>
      <c r="Q5" s="71" t="s">
        <v>317</v>
      </c>
      <c r="R5" s="71" t="s">
        <v>317</v>
      </c>
      <c r="S5" s="71" t="s">
        <v>317</v>
      </c>
      <c r="T5" s="71" t="s">
        <v>317</v>
      </c>
      <c r="U5" s="71" t="s">
        <v>317</v>
      </c>
      <c r="V5" s="71" t="s">
        <v>340</v>
      </c>
      <c r="W5" s="71" t="s">
        <v>340</v>
      </c>
      <c r="X5" s="71" t="s">
        <v>317</v>
      </c>
      <c r="Y5" s="71" t="s">
        <v>317</v>
      </c>
      <c r="Z5" s="71" t="s">
        <v>317</v>
      </c>
      <c r="AA5" s="71" t="s">
        <v>317</v>
      </c>
      <c r="AB5" s="71" t="s">
        <v>317</v>
      </c>
      <c r="AC5" s="71" t="s">
        <v>317</v>
      </c>
      <c r="AD5" s="71" t="s">
        <v>317</v>
      </c>
      <c r="AE5" s="71" t="s">
        <v>317</v>
      </c>
      <c r="AF5" s="71" t="s">
        <v>317</v>
      </c>
      <c r="AG5" s="71" t="s">
        <v>317</v>
      </c>
      <c r="AH5" s="71" t="s">
        <v>317</v>
      </c>
      <c r="AI5" s="71" t="s">
        <v>317</v>
      </c>
      <c r="AJ5" s="71" t="s">
        <v>317</v>
      </c>
      <c r="AK5" s="71" t="s">
        <v>340</v>
      </c>
    </row>
    <row r="6" spans="1:37" x14ac:dyDescent="0.35">
      <c r="A6" s="67" t="s">
        <v>291</v>
      </c>
      <c r="B6" s="65" t="s">
        <v>318</v>
      </c>
      <c r="D6" s="68" t="s">
        <v>327</v>
      </c>
      <c r="E6" s="67">
        <v>3</v>
      </c>
      <c r="F6" s="71" t="s">
        <v>317</v>
      </c>
      <c r="G6" s="71" t="s">
        <v>317</v>
      </c>
      <c r="H6" s="71" t="s">
        <v>340</v>
      </c>
      <c r="I6" s="71" t="s">
        <v>317</v>
      </c>
      <c r="J6" s="71" t="s">
        <v>317</v>
      </c>
      <c r="K6" s="71" t="s">
        <v>317</v>
      </c>
      <c r="L6" s="71" t="s">
        <v>340</v>
      </c>
      <c r="M6" s="71" t="s">
        <v>317</v>
      </c>
      <c r="N6" s="71" t="s">
        <v>317</v>
      </c>
      <c r="O6" s="71" t="s">
        <v>317</v>
      </c>
      <c r="P6" s="71" t="s">
        <v>317</v>
      </c>
      <c r="Q6" s="71" t="s">
        <v>317</v>
      </c>
      <c r="R6" s="71" t="s">
        <v>317</v>
      </c>
      <c r="S6" s="71" t="s">
        <v>317</v>
      </c>
      <c r="T6" s="71" t="s">
        <v>340</v>
      </c>
      <c r="U6" s="71" t="s">
        <v>317</v>
      </c>
      <c r="V6" s="71" t="s">
        <v>340</v>
      </c>
      <c r="W6" s="71" t="s">
        <v>340</v>
      </c>
      <c r="X6" s="71" t="s">
        <v>317</v>
      </c>
      <c r="Y6" s="71" t="s">
        <v>317</v>
      </c>
      <c r="Z6" s="71" t="s">
        <v>317</v>
      </c>
      <c r="AA6" s="71" t="s">
        <v>317</v>
      </c>
      <c r="AB6" s="71" t="s">
        <v>340</v>
      </c>
      <c r="AC6" s="71" t="s">
        <v>340</v>
      </c>
      <c r="AD6" s="71" t="s">
        <v>317</v>
      </c>
      <c r="AE6" s="71" t="s">
        <v>317</v>
      </c>
      <c r="AF6" s="71" t="s">
        <v>317</v>
      </c>
      <c r="AG6" s="71" t="s">
        <v>340</v>
      </c>
      <c r="AH6" s="71" t="s">
        <v>340</v>
      </c>
      <c r="AI6" s="71" t="s">
        <v>317</v>
      </c>
      <c r="AJ6" s="71" t="s">
        <v>317</v>
      </c>
      <c r="AK6" s="71" t="s">
        <v>340</v>
      </c>
    </row>
    <row r="7" spans="1:37" x14ac:dyDescent="0.35">
      <c r="A7" s="67" t="s">
        <v>292</v>
      </c>
      <c r="B7" s="65" t="s">
        <v>318</v>
      </c>
      <c r="D7" s="68" t="s">
        <v>358</v>
      </c>
      <c r="E7" s="67">
        <v>4</v>
      </c>
      <c r="F7" s="71" t="s">
        <v>317</v>
      </c>
      <c r="G7" s="71" t="s">
        <v>317</v>
      </c>
      <c r="H7" s="71" t="s">
        <v>340</v>
      </c>
      <c r="I7" s="71" t="s">
        <v>317</v>
      </c>
      <c r="J7" s="71" t="s">
        <v>317</v>
      </c>
      <c r="K7" s="71" t="s">
        <v>340</v>
      </c>
      <c r="L7" s="71" t="s">
        <v>340</v>
      </c>
      <c r="M7" s="71" t="s">
        <v>317</v>
      </c>
      <c r="N7" s="71" t="s">
        <v>317</v>
      </c>
      <c r="O7" s="71" t="s">
        <v>317</v>
      </c>
      <c r="P7" s="71" t="s">
        <v>317</v>
      </c>
      <c r="Q7" s="71" t="s">
        <v>317</v>
      </c>
      <c r="R7" s="71" t="s">
        <v>317</v>
      </c>
      <c r="S7" s="71" t="s">
        <v>317</v>
      </c>
      <c r="T7" s="71" t="s">
        <v>340</v>
      </c>
      <c r="U7" s="71" t="s">
        <v>340</v>
      </c>
      <c r="V7" s="71" t="s">
        <v>340</v>
      </c>
      <c r="W7" s="71" t="s">
        <v>340</v>
      </c>
      <c r="X7" s="71" t="s">
        <v>317</v>
      </c>
      <c r="Y7" s="71" t="s">
        <v>317</v>
      </c>
      <c r="Z7" s="71" t="s">
        <v>317</v>
      </c>
      <c r="AA7" s="71" t="s">
        <v>317</v>
      </c>
      <c r="AB7" s="71" t="s">
        <v>317</v>
      </c>
      <c r="AC7" s="71" t="s">
        <v>317</v>
      </c>
      <c r="AD7" s="71" t="s">
        <v>317</v>
      </c>
      <c r="AE7" s="71" t="s">
        <v>317</v>
      </c>
      <c r="AF7" s="71" t="s">
        <v>340</v>
      </c>
      <c r="AG7" s="71" t="s">
        <v>317</v>
      </c>
      <c r="AH7" s="71" t="s">
        <v>340</v>
      </c>
      <c r="AI7" s="71" t="s">
        <v>317</v>
      </c>
      <c r="AJ7" s="71" t="s">
        <v>317</v>
      </c>
      <c r="AK7" s="71" t="s">
        <v>317</v>
      </c>
    </row>
    <row r="8" spans="1:37" x14ac:dyDescent="0.35">
      <c r="A8" s="67" t="s">
        <v>293</v>
      </c>
      <c r="B8" s="65" t="s">
        <v>320</v>
      </c>
      <c r="D8" s="68" t="s">
        <v>349</v>
      </c>
      <c r="E8" s="67">
        <v>5</v>
      </c>
      <c r="F8" s="71" t="s">
        <v>317</v>
      </c>
      <c r="G8" s="71" t="s">
        <v>317</v>
      </c>
      <c r="H8" s="71" t="s">
        <v>317</v>
      </c>
      <c r="I8" s="71" t="s">
        <v>317</v>
      </c>
      <c r="J8" s="71" t="s">
        <v>317</v>
      </c>
      <c r="K8" s="71" t="s">
        <v>317</v>
      </c>
      <c r="L8" s="71" t="s">
        <v>317</v>
      </c>
      <c r="M8" s="71" t="s">
        <v>317</v>
      </c>
      <c r="N8" s="71" t="s">
        <v>317</v>
      </c>
      <c r="O8" s="71" t="s">
        <v>317</v>
      </c>
      <c r="P8" s="71" t="s">
        <v>317</v>
      </c>
      <c r="Q8" s="71" t="s">
        <v>317</v>
      </c>
      <c r="R8" s="71" t="s">
        <v>317</v>
      </c>
      <c r="S8" s="71" t="s">
        <v>317</v>
      </c>
      <c r="T8" s="71" t="s">
        <v>317</v>
      </c>
      <c r="U8" s="71" t="s">
        <v>317</v>
      </c>
      <c r="V8" s="71" t="s">
        <v>317</v>
      </c>
      <c r="W8" s="71" t="s">
        <v>317</v>
      </c>
      <c r="X8" s="71" t="s">
        <v>317</v>
      </c>
      <c r="Y8" s="71" t="s">
        <v>317</v>
      </c>
      <c r="Z8" s="71" t="s">
        <v>317</v>
      </c>
      <c r="AA8" s="71" t="s">
        <v>317</v>
      </c>
      <c r="AB8" s="71" t="s">
        <v>317</v>
      </c>
      <c r="AC8" s="71" t="s">
        <v>317</v>
      </c>
      <c r="AD8" s="71" t="s">
        <v>317</v>
      </c>
      <c r="AE8" s="71" t="s">
        <v>317</v>
      </c>
      <c r="AF8" s="71" t="s">
        <v>317</v>
      </c>
      <c r="AG8" s="71" t="s">
        <v>317</v>
      </c>
      <c r="AH8" s="71" t="s">
        <v>317</v>
      </c>
      <c r="AI8" s="71" t="s">
        <v>317</v>
      </c>
      <c r="AJ8" s="71" t="s">
        <v>317</v>
      </c>
      <c r="AK8" s="71" t="s">
        <v>317</v>
      </c>
    </row>
    <row r="9" spans="1:37" x14ac:dyDescent="0.35">
      <c r="A9" s="67" t="s">
        <v>294</v>
      </c>
      <c r="B9" s="65" t="s">
        <v>321</v>
      </c>
      <c r="D9" s="69" t="s">
        <v>357</v>
      </c>
      <c r="E9" s="67">
        <v>6</v>
      </c>
      <c r="F9" s="71" t="s">
        <v>317</v>
      </c>
      <c r="G9" s="71" t="s">
        <v>317</v>
      </c>
      <c r="H9" s="71" t="s">
        <v>317</v>
      </c>
      <c r="I9" s="71" t="s">
        <v>317</v>
      </c>
      <c r="J9" s="71" t="s">
        <v>317</v>
      </c>
      <c r="K9" s="71" t="s">
        <v>317</v>
      </c>
      <c r="L9" s="71" t="s">
        <v>317</v>
      </c>
      <c r="M9" s="71" t="s">
        <v>317</v>
      </c>
      <c r="N9" s="71" t="s">
        <v>317</v>
      </c>
      <c r="O9" s="71" t="s">
        <v>317</v>
      </c>
      <c r="P9" s="71" t="s">
        <v>317</v>
      </c>
      <c r="Q9" s="71" t="s">
        <v>317</v>
      </c>
      <c r="R9" s="71" t="s">
        <v>317</v>
      </c>
      <c r="S9" s="71" t="s">
        <v>317</v>
      </c>
      <c r="T9" s="71" t="s">
        <v>317</v>
      </c>
      <c r="U9" s="71" t="s">
        <v>317</v>
      </c>
      <c r="V9" s="71" t="s">
        <v>317</v>
      </c>
      <c r="W9" s="71" t="s">
        <v>317</v>
      </c>
      <c r="X9" s="71" t="s">
        <v>317</v>
      </c>
      <c r="Y9" s="71" t="s">
        <v>317</v>
      </c>
      <c r="Z9" s="71" t="s">
        <v>317</v>
      </c>
      <c r="AA9" s="71" t="s">
        <v>317</v>
      </c>
      <c r="AB9" s="71" t="s">
        <v>317</v>
      </c>
      <c r="AC9" s="71" t="s">
        <v>317</v>
      </c>
      <c r="AD9" s="71" t="s">
        <v>317</v>
      </c>
      <c r="AE9" s="71" t="s">
        <v>317</v>
      </c>
      <c r="AF9" s="71" t="s">
        <v>317</v>
      </c>
      <c r="AG9" s="71" t="s">
        <v>317</v>
      </c>
      <c r="AH9" s="71" t="s">
        <v>317</v>
      </c>
      <c r="AI9" s="71" t="s">
        <v>317</v>
      </c>
      <c r="AJ9" s="71" t="s">
        <v>317</v>
      </c>
      <c r="AK9" s="71" t="s">
        <v>317</v>
      </c>
    </row>
    <row r="10" spans="1:37" x14ac:dyDescent="0.35">
      <c r="A10" s="67" t="s">
        <v>295</v>
      </c>
      <c r="B10" s="65" t="s">
        <v>320</v>
      </c>
      <c r="D10" s="69" t="s">
        <v>359</v>
      </c>
      <c r="E10" s="67">
        <v>7</v>
      </c>
      <c r="F10" s="71" t="s">
        <v>317</v>
      </c>
      <c r="G10" s="71" t="s">
        <v>317</v>
      </c>
      <c r="H10" s="71" t="s">
        <v>317</v>
      </c>
      <c r="I10" s="71" t="s">
        <v>317</v>
      </c>
      <c r="J10" s="71" t="s">
        <v>317</v>
      </c>
      <c r="K10" s="71" t="s">
        <v>317</v>
      </c>
      <c r="L10" s="71" t="s">
        <v>317</v>
      </c>
      <c r="M10" s="71" t="s">
        <v>317</v>
      </c>
      <c r="N10" s="71" t="s">
        <v>317</v>
      </c>
      <c r="O10" s="71" t="s">
        <v>317</v>
      </c>
      <c r="P10" s="71" t="s">
        <v>317</v>
      </c>
      <c r="Q10" s="71" t="s">
        <v>317</v>
      </c>
      <c r="R10" s="71" t="s">
        <v>317</v>
      </c>
      <c r="S10" s="71" t="s">
        <v>317</v>
      </c>
      <c r="T10" s="71" t="s">
        <v>317</v>
      </c>
      <c r="U10" s="71" t="s">
        <v>317</v>
      </c>
      <c r="V10" s="71" t="s">
        <v>317</v>
      </c>
      <c r="W10" s="71" t="s">
        <v>317</v>
      </c>
      <c r="X10" s="71" t="s">
        <v>317</v>
      </c>
      <c r="Y10" s="71" t="s">
        <v>317</v>
      </c>
      <c r="Z10" s="71" t="s">
        <v>317</v>
      </c>
      <c r="AA10" s="71" t="s">
        <v>317</v>
      </c>
      <c r="AB10" s="71" t="s">
        <v>317</v>
      </c>
      <c r="AC10" s="71" t="s">
        <v>317</v>
      </c>
      <c r="AD10" s="71" t="s">
        <v>317</v>
      </c>
      <c r="AE10" s="71" t="s">
        <v>317</v>
      </c>
      <c r="AF10" s="71" t="s">
        <v>317</v>
      </c>
      <c r="AG10" s="71" t="s">
        <v>317</v>
      </c>
      <c r="AH10" s="71" t="s">
        <v>317</v>
      </c>
      <c r="AI10" s="71" t="s">
        <v>317</v>
      </c>
      <c r="AJ10" s="71" t="s">
        <v>317</v>
      </c>
      <c r="AK10" s="71" t="s">
        <v>317</v>
      </c>
    </row>
    <row r="11" spans="1:37" x14ac:dyDescent="0.35">
      <c r="A11" s="67" t="s">
        <v>296</v>
      </c>
      <c r="B11" s="65" t="s">
        <v>320</v>
      </c>
      <c r="D11" s="68" t="s">
        <v>356</v>
      </c>
      <c r="E11" s="67">
        <v>8</v>
      </c>
      <c r="F11" s="71" t="s">
        <v>317</v>
      </c>
      <c r="G11" s="71" t="s">
        <v>317</v>
      </c>
      <c r="H11" s="71" t="s">
        <v>317</v>
      </c>
      <c r="I11" s="71" t="s">
        <v>317</v>
      </c>
      <c r="J11" s="71" t="s">
        <v>317</v>
      </c>
      <c r="K11" s="71" t="s">
        <v>317</v>
      </c>
      <c r="L11" s="71" t="s">
        <v>317</v>
      </c>
      <c r="M11" s="71" t="s">
        <v>317</v>
      </c>
      <c r="N11" s="71" t="s">
        <v>317</v>
      </c>
      <c r="O11" s="71" t="s">
        <v>317</v>
      </c>
      <c r="P11" s="71" t="s">
        <v>317</v>
      </c>
      <c r="Q11" s="71" t="s">
        <v>317</v>
      </c>
      <c r="R11" s="71" t="s">
        <v>317</v>
      </c>
      <c r="S11" s="71" t="s">
        <v>317</v>
      </c>
      <c r="T11" s="71" t="s">
        <v>317</v>
      </c>
      <c r="U11" s="71" t="s">
        <v>317</v>
      </c>
      <c r="V11" s="71" t="s">
        <v>317</v>
      </c>
      <c r="W11" s="71" t="s">
        <v>317</v>
      </c>
      <c r="X11" s="71" t="s">
        <v>317</v>
      </c>
      <c r="Y11" s="71" t="s">
        <v>317</v>
      </c>
      <c r="Z11" s="71" t="s">
        <v>317</v>
      </c>
      <c r="AA11" s="71" t="s">
        <v>317</v>
      </c>
      <c r="AB11" s="71" t="s">
        <v>317</v>
      </c>
      <c r="AC11" s="71" t="s">
        <v>317</v>
      </c>
      <c r="AD11" s="71" t="s">
        <v>317</v>
      </c>
      <c r="AE11" s="71" t="s">
        <v>317</v>
      </c>
      <c r="AF11" s="71" t="s">
        <v>317</v>
      </c>
      <c r="AG11" s="71" t="s">
        <v>317</v>
      </c>
      <c r="AH11" s="71" t="s">
        <v>317</v>
      </c>
      <c r="AI11" s="71" t="s">
        <v>317</v>
      </c>
      <c r="AJ11" s="71" t="s">
        <v>317</v>
      </c>
      <c r="AK11" s="71" t="s">
        <v>317</v>
      </c>
    </row>
    <row r="12" spans="1:37" x14ac:dyDescent="0.35">
      <c r="A12" s="67" t="s">
        <v>297</v>
      </c>
      <c r="B12" s="65" t="s">
        <v>319</v>
      </c>
      <c r="D12" s="68" t="s">
        <v>328</v>
      </c>
      <c r="E12" s="67">
        <v>9</v>
      </c>
      <c r="F12" s="71" t="s">
        <v>317</v>
      </c>
      <c r="G12" s="71" t="s">
        <v>317</v>
      </c>
      <c r="H12" s="71" t="s">
        <v>317</v>
      </c>
      <c r="I12" s="71" t="s">
        <v>317</v>
      </c>
      <c r="J12" s="71" t="s">
        <v>317</v>
      </c>
      <c r="K12" s="71" t="s">
        <v>317</v>
      </c>
      <c r="L12" s="71" t="s">
        <v>317</v>
      </c>
      <c r="M12" s="71" t="s">
        <v>317</v>
      </c>
      <c r="N12" s="71" t="s">
        <v>317</v>
      </c>
      <c r="O12" s="71" t="s">
        <v>317</v>
      </c>
      <c r="P12" s="71" t="s">
        <v>317</v>
      </c>
      <c r="Q12" s="71" t="s">
        <v>317</v>
      </c>
      <c r="R12" s="71" t="s">
        <v>317</v>
      </c>
      <c r="S12" s="71" t="s">
        <v>317</v>
      </c>
      <c r="T12" s="71" t="s">
        <v>317</v>
      </c>
      <c r="U12" s="71" t="s">
        <v>317</v>
      </c>
      <c r="V12" s="71" t="s">
        <v>317</v>
      </c>
      <c r="W12" s="71" t="s">
        <v>317</v>
      </c>
      <c r="X12" s="71" t="s">
        <v>317</v>
      </c>
      <c r="Y12" s="71" t="s">
        <v>317</v>
      </c>
      <c r="Z12" s="71" t="s">
        <v>317</v>
      </c>
      <c r="AA12" s="71" t="s">
        <v>317</v>
      </c>
      <c r="AB12" s="71" t="s">
        <v>317</v>
      </c>
      <c r="AC12" s="71" t="s">
        <v>317</v>
      </c>
      <c r="AD12" s="71" t="s">
        <v>317</v>
      </c>
      <c r="AE12" s="71" t="s">
        <v>317</v>
      </c>
      <c r="AF12" s="71" t="s">
        <v>317</v>
      </c>
      <c r="AG12" s="71" t="s">
        <v>317</v>
      </c>
      <c r="AH12" s="71" t="s">
        <v>317</v>
      </c>
      <c r="AI12" s="71" t="s">
        <v>317</v>
      </c>
      <c r="AJ12" s="71" t="s">
        <v>317</v>
      </c>
      <c r="AK12" s="71" t="s">
        <v>317</v>
      </c>
    </row>
    <row r="13" spans="1:37" x14ac:dyDescent="0.35">
      <c r="A13" s="67" t="s">
        <v>298</v>
      </c>
      <c r="B13" s="65" t="s">
        <v>319</v>
      </c>
      <c r="D13" s="68" t="s">
        <v>329</v>
      </c>
      <c r="E13" s="67">
        <v>10</v>
      </c>
      <c r="F13" s="71" t="s">
        <v>317</v>
      </c>
      <c r="G13" s="71" t="s">
        <v>317</v>
      </c>
      <c r="H13" s="71" t="s">
        <v>317</v>
      </c>
      <c r="I13" s="71" t="s">
        <v>317</v>
      </c>
      <c r="J13" s="71" t="s">
        <v>317</v>
      </c>
      <c r="K13" s="71" t="s">
        <v>317</v>
      </c>
      <c r="L13" s="71" t="s">
        <v>317</v>
      </c>
      <c r="M13" s="71" t="s">
        <v>317</v>
      </c>
      <c r="N13" s="71" t="s">
        <v>317</v>
      </c>
      <c r="O13" s="71" t="s">
        <v>317</v>
      </c>
      <c r="P13" s="71" t="s">
        <v>317</v>
      </c>
      <c r="Q13" s="71" t="s">
        <v>317</v>
      </c>
      <c r="R13" s="71" t="s">
        <v>317</v>
      </c>
      <c r="S13" s="71" t="s">
        <v>317</v>
      </c>
      <c r="T13" s="71" t="s">
        <v>340</v>
      </c>
      <c r="U13" s="71" t="s">
        <v>340</v>
      </c>
      <c r="V13" s="71" t="s">
        <v>340</v>
      </c>
      <c r="W13" s="71" t="s">
        <v>317</v>
      </c>
      <c r="X13" s="71" t="s">
        <v>317</v>
      </c>
      <c r="Y13" s="71" t="s">
        <v>317</v>
      </c>
      <c r="Z13" s="71" t="s">
        <v>317</v>
      </c>
      <c r="AA13" s="71" t="s">
        <v>317</v>
      </c>
      <c r="AB13" s="71" t="s">
        <v>317</v>
      </c>
      <c r="AC13" s="71" t="s">
        <v>317</v>
      </c>
      <c r="AD13" s="71" t="s">
        <v>317</v>
      </c>
      <c r="AE13" s="71" t="s">
        <v>317</v>
      </c>
      <c r="AF13" s="71" t="s">
        <v>317</v>
      </c>
      <c r="AG13" s="71" t="s">
        <v>317</v>
      </c>
      <c r="AH13" s="71" t="s">
        <v>340</v>
      </c>
      <c r="AI13" s="71" t="s">
        <v>317</v>
      </c>
      <c r="AJ13" s="71" t="s">
        <v>317</v>
      </c>
      <c r="AK13" s="71" t="s">
        <v>317</v>
      </c>
    </row>
    <row r="14" spans="1:37" x14ac:dyDescent="0.35">
      <c r="A14" s="67" t="s">
        <v>299</v>
      </c>
      <c r="B14" s="65" t="s">
        <v>321</v>
      </c>
      <c r="D14" s="68" t="s">
        <v>350</v>
      </c>
      <c r="E14" s="67">
        <v>11</v>
      </c>
      <c r="F14" s="71" t="s">
        <v>317</v>
      </c>
      <c r="G14" s="71" t="s">
        <v>317</v>
      </c>
      <c r="H14" s="71" t="s">
        <v>317</v>
      </c>
      <c r="I14" s="71" t="s">
        <v>317</v>
      </c>
      <c r="J14" s="71" t="s">
        <v>317</v>
      </c>
      <c r="K14" s="71" t="s">
        <v>317</v>
      </c>
      <c r="L14" s="71" t="s">
        <v>317</v>
      </c>
      <c r="M14" s="71" t="s">
        <v>317</v>
      </c>
      <c r="N14" s="71" t="s">
        <v>317</v>
      </c>
      <c r="O14" s="71" t="s">
        <v>317</v>
      </c>
      <c r="P14" s="71" t="s">
        <v>317</v>
      </c>
      <c r="Q14" s="71" t="s">
        <v>317</v>
      </c>
      <c r="R14" s="71" t="s">
        <v>317</v>
      </c>
      <c r="S14" s="71" t="s">
        <v>317</v>
      </c>
      <c r="T14" s="71" t="s">
        <v>317</v>
      </c>
      <c r="U14" s="71" t="s">
        <v>317</v>
      </c>
      <c r="V14" s="71" t="s">
        <v>317</v>
      </c>
      <c r="W14" s="71" t="s">
        <v>317</v>
      </c>
      <c r="X14" s="71" t="s">
        <v>317</v>
      </c>
      <c r="Y14" s="71" t="s">
        <v>317</v>
      </c>
      <c r="Z14" s="71" t="s">
        <v>317</v>
      </c>
      <c r="AA14" s="71" t="s">
        <v>317</v>
      </c>
      <c r="AB14" s="71" t="s">
        <v>317</v>
      </c>
      <c r="AC14" s="71" t="s">
        <v>317</v>
      </c>
      <c r="AD14" s="71" t="s">
        <v>317</v>
      </c>
      <c r="AE14" s="71" t="s">
        <v>317</v>
      </c>
      <c r="AF14" s="71" t="s">
        <v>317</v>
      </c>
      <c r="AG14" s="71" t="s">
        <v>317</v>
      </c>
      <c r="AH14" s="71" t="s">
        <v>317</v>
      </c>
      <c r="AI14" s="71" t="s">
        <v>317</v>
      </c>
      <c r="AJ14" s="71" t="s">
        <v>317</v>
      </c>
      <c r="AK14" s="71" t="s">
        <v>317</v>
      </c>
    </row>
    <row r="15" spans="1:37" x14ac:dyDescent="0.35">
      <c r="A15" s="67" t="s">
        <v>300</v>
      </c>
      <c r="B15" s="65" t="s">
        <v>319</v>
      </c>
      <c r="D15" s="68" t="s">
        <v>330</v>
      </c>
      <c r="E15" s="67">
        <v>12</v>
      </c>
      <c r="F15" s="71" t="s">
        <v>317</v>
      </c>
      <c r="G15" s="71" t="s">
        <v>317</v>
      </c>
      <c r="H15" s="71" t="s">
        <v>317</v>
      </c>
      <c r="I15" s="71" t="s">
        <v>317</v>
      </c>
      <c r="J15" s="71" t="s">
        <v>317</v>
      </c>
      <c r="K15" s="71" t="s">
        <v>317</v>
      </c>
      <c r="L15" s="71" t="s">
        <v>340</v>
      </c>
      <c r="M15" s="71" t="s">
        <v>317</v>
      </c>
      <c r="N15" s="71" t="s">
        <v>317</v>
      </c>
      <c r="O15" s="71" t="s">
        <v>317</v>
      </c>
      <c r="P15" s="71" t="s">
        <v>317</v>
      </c>
      <c r="Q15" s="71" t="s">
        <v>317</v>
      </c>
      <c r="R15" s="71" t="s">
        <v>317</v>
      </c>
      <c r="S15" s="71" t="s">
        <v>317</v>
      </c>
      <c r="T15" s="71" t="s">
        <v>317</v>
      </c>
      <c r="U15" s="71" t="s">
        <v>340</v>
      </c>
      <c r="V15" s="71" t="s">
        <v>340</v>
      </c>
      <c r="W15" s="71" t="s">
        <v>317</v>
      </c>
      <c r="X15" s="71" t="s">
        <v>317</v>
      </c>
      <c r="Y15" s="71" t="s">
        <v>317</v>
      </c>
      <c r="Z15" s="71" t="s">
        <v>317</v>
      </c>
      <c r="AA15" s="71" t="s">
        <v>317</v>
      </c>
      <c r="AB15" s="71" t="s">
        <v>317</v>
      </c>
      <c r="AC15" s="71" t="s">
        <v>317</v>
      </c>
      <c r="AD15" s="71" t="s">
        <v>317</v>
      </c>
      <c r="AE15" s="71" t="s">
        <v>317</v>
      </c>
      <c r="AF15" s="71" t="s">
        <v>340</v>
      </c>
      <c r="AG15" s="71" t="s">
        <v>340</v>
      </c>
      <c r="AH15" s="71" t="s">
        <v>340</v>
      </c>
      <c r="AI15" s="71" t="s">
        <v>317</v>
      </c>
      <c r="AJ15" s="71" t="s">
        <v>340</v>
      </c>
      <c r="AK15" s="71" t="s">
        <v>340</v>
      </c>
    </row>
    <row r="16" spans="1:37" x14ac:dyDescent="0.35">
      <c r="A16" s="67" t="s">
        <v>301</v>
      </c>
      <c r="B16" s="65" t="s">
        <v>319</v>
      </c>
      <c r="D16" s="70" t="s">
        <v>331</v>
      </c>
      <c r="E16" s="67">
        <v>13</v>
      </c>
      <c r="F16" s="71" t="s">
        <v>317</v>
      </c>
      <c r="G16" s="71" t="s">
        <v>317</v>
      </c>
      <c r="H16" s="71" t="s">
        <v>317</v>
      </c>
      <c r="I16" s="71" t="s">
        <v>317</v>
      </c>
      <c r="J16" s="71" t="s">
        <v>317</v>
      </c>
      <c r="K16" s="71" t="s">
        <v>317</v>
      </c>
      <c r="L16" s="71" t="s">
        <v>340</v>
      </c>
      <c r="M16" s="71" t="s">
        <v>317</v>
      </c>
      <c r="N16" s="71" t="s">
        <v>317</v>
      </c>
      <c r="O16" s="71" t="s">
        <v>317</v>
      </c>
      <c r="P16" s="71" t="s">
        <v>317</v>
      </c>
      <c r="Q16" s="71" t="s">
        <v>317</v>
      </c>
      <c r="R16" s="71" t="s">
        <v>317</v>
      </c>
      <c r="S16" s="71" t="s">
        <v>317</v>
      </c>
      <c r="T16" s="71" t="s">
        <v>340</v>
      </c>
      <c r="U16" s="71" t="s">
        <v>340</v>
      </c>
      <c r="V16" s="71" t="s">
        <v>340</v>
      </c>
      <c r="W16" s="71" t="s">
        <v>340</v>
      </c>
      <c r="X16" s="71" t="s">
        <v>317</v>
      </c>
      <c r="Y16" s="71" t="s">
        <v>317</v>
      </c>
      <c r="Z16" s="71" t="s">
        <v>317</v>
      </c>
      <c r="AA16" s="71" t="s">
        <v>317</v>
      </c>
      <c r="AB16" s="71" t="s">
        <v>317</v>
      </c>
      <c r="AC16" s="71" t="s">
        <v>317</v>
      </c>
      <c r="AD16" s="71" t="s">
        <v>317</v>
      </c>
      <c r="AE16" s="71" t="s">
        <v>317</v>
      </c>
      <c r="AF16" s="71" t="s">
        <v>340</v>
      </c>
      <c r="AG16" s="71" t="s">
        <v>340</v>
      </c>
      <c r="AH16" s="71" t="s">
        <v>340</v>
      </c>
      <c r="AI16" s="71" t="s">
        <v>317</v>
      </c>
      <c r="AJ16" s="71" t="s">
        <v>340</v>
      </c>
      <c r="AK16" s="71" t="s">
        <v>317</v>
      </c>
    </row>
    <row r="17" spans="1:37" x14ac:dyDescent="0.35">
      <c r="A17" s="67" t="s">
        <v>302</v>
      </c>
      <c r="B17" s="65" t="s">
        <v>319</v>
      </c>
      <c r="D17" s="69" t="s">
        <v>351</v>
      </c>
      <c r="E17" s="67">
        <v>14</v>
      </c>
      <c r="F17" s="71" t="s">
        <v>317</v>
      </c>
      <c r="G17" s="71" t="s">
        <v>317</v>
      </c>
      <c r="H17" s="71" t="s">
        <v>317</v>
      </c>
      <c r="I17" s="71" t="s">
        <v>317</v>
      </c>
      <c r="J17" s="71" t="s">
        <v>317</v>
      </c>
      <c r="K17" s="71" t="s">
        <v>317</v>
      </c>
      <c r="L17" s="71" t="s">
        <v>340</v>
      </c>
      <c r="M17" s="71" t="s">
        <v>340</v>
      </c>
      <c r="N17" s="71" t="s">
        <v>317</v>
      </c>
      <c r="O17" s="71" t="s">
        <v>317</v>
      </c>
      <c r="P17" s="71" t="s">
        <v>317</v>
      </c>
      <c r="Q17" s="71" t="s">
        <v>317</v>
      </c>
      <c r="R17" s="71" t="s">
        <v>317</v>
      </c>
      <c r="S17" s="71" t="s">
        <v>317</v>
      </c>
      <c r="T17" s="71" t="s">
        <v>340</v>
      </c>
      <c r="U17" s="71" t="s">
        <v>340</v>
      </c>
      <c r="V17" s="71" t="s">
        <v>340</v>
      </c>
      <c r="W17" s="71" t="s">
        <v>317</v>
      </c>
      <c r="X17" s="71" t="s">
        <v>317</v>
      </c>
      <c r="Y17" s="71" t="s">
        <v>317</v>
      </c>
      <c r="Z17" s="71" t="s">
        <v>317</v>
      </c>
      <c r="AA17" s="71" t="s">
        <v>317</v>
      </c>
      <c r="AB17" s="71" t="s">
        <v>317</v>
      </c>
      <c r="AC17" s="71" t="s">
        <v>317</v>
      </c>
      <c r="AD17" s="71" t="s">
        <v>317</v>
      </c>
      <c r="AE17" s="71" t="s">
        <v>317</v>
      </c>
      <c r="AF17" s="71" t="s">
        <v>340</v>
      </c>
      <c r="AG17" s="71" t="s">
        <v>340</v>
      </c>
      <c r="AH17" s="71" t="s">
        <v>340</v>
      </c>
      <c r="AI17" s="71" t="s">
        <v>317</v>
      </c>
      <c r="AJ17" s="71" t="s">
        <v>317</v>
      </c>
      <c r="AK17" s="71" t="s">
        <v>340</v>
      </c>
    </row>
    <row r="18" spans="1:37" x14ac:dyDescent="0.35">
      <c r="A18" s="67" t="s">
        <v>303</v>
      </c>
      <c r="B18" s="65" t="s">
        <v>320</v>
      </c>
      <c r="D18" s="68" t="s">
        <v>332</v>
      </c>
      <c r="E18" s="67">
        <v>15</v>
      </c>
      <c r="F18" s="71" t="s">
        <v>317</v>
      </c>
      <c r="G18" s="71" t="s">
        <v>317</v>
      </c>
      <c r="H18" s="71" t="s">
        <v>317</v>
      </c>
      <c r="I18" s="71" t="s">
        <v>317</v>
      </c>
      <c r="J18" s="71" t="s">
        <v>317</v>
      </c>
      <c r="K18" s="71" t="s">
        <v>317</v>
      </c>
      <c r="L18" s="71" t="s">
        <v>340</v>
      </c>
      <c r="M18" s="71" t="s">
        <v>317</v>
      </c>
      <c r="N18" s="71" t="s">
        <v>317</v>
      </c>
      <c r="O18" s="71" t="s">
        <v>317</v>
      </c>
      <c r="P18" s="71" t="s">
        <v>317</v>
      </c>
      <c r="Q18" s="71" t="s">
        <v>317</v>
      </c>
      <c r="R18" s="71" t="s">
        <v>317</v>
      </c>
      <c r="S18" s="71" t="s">
        <v>317</v>
      </c>
      <c r="T18" s="71" t="s">
        <v>317</v>
      </c>
      <c r="U18" s="71" t="s">
        <v>317</v>
      </c>
      <c r="V18" s="71" t="s">
        <v>317</v>
      </c>
      <c r="W18" s="71" t="s">
        <v>317</v>
      </c>
      <c r="X18" s="71" t="s">
        <v>317</v>
      </c>
      <c r="Y18" s="71" t="s">
        <v>317</v>
      </c>
      <c r="Z18" s="71" t="s">
        <v>317</v>
      </c>
      <c r="AA18" s="71" t="s">
        <v>317</v>
      </c>
      <c r="AB18" s="71" t="s">
        <v>317</v>
      </c>
      <c r="AC18" s="71" t="s">
        <v>317</v>
      </c>
      <c r="AD18" s="71" t="s">
        <v>317</v>
      </c>
      <c r="AE18" s="71" t="s">
        <v>317</v>
      </c>
      <c r="AF18" s="71" t="s">
        <v>317</v>
      </c>
      <c r="AG18" s="71" t="s">
        <v>317</v>
      </c>
      <c r="AH18" s="71" t="s">
        <v>317</v>
      </c>
      <c r="AI18" s="71" t="s">
        <v>317</v>
      </c>
      <c r="AJ18" s="71" t="s">
        <v>317</v>
      </c>
      <c r="AK18" s="71" t="s">
        <v>317</v>
      </c>
    </row>
    <row r="19" spans="1:37" x14ac:dyDescent="0.35">
      <c r="A19" s="67" t="s">
        <v>304</v>
      </c>
      <c r="B19" s="65" t="s">
        <v>320</v>
      </c>
      <c r="D19" s="69" t="s">
        <v>352</v>
      </c>
      <c r="E19" s="67">
        <v>16</v>
      </c>
      <c r="F19" s="71" t="s">
        <v>317</v>
      </c>
      <c r="G19" s="71" t="s">
        <v>317</v>
      </c>
      <c r="H19" s="71" t="s">
        <v>317</v>
      </c>
      <c r="I19" s="71" t="s">
        <v>317</v>
      </c>
      <c r="J19" s="71" t="s">
        <v>317</v>
      </c>
      <c r="K19" s="71" t="s">
        <v>317</v>
      </c>
      <c r="L19" s="71" t="s">
        <v>317</v>
      </c>
      <c r="M19" s="71" t="s">
        <v>317</v>
      </c>
      <c r="N19" s="71" t="s">
        <v>317</v>
      </c>
      <c r="O19" s="71" t="s">
        <v>317</v>
      </c>
      <c r="P19" s="71" t="s">
        <v>317</v>
      </c>
      <c r="Q19" s="71" t="s">
        <v>317</v>
      </c>
      <c r="R19" s="71" t="s">
        <v>317</v>
      </c>
      <c r="S19" s="71" t="s">
        <v>317</v>
      </c>
      <c r="T19" s="71" t="s">
        <v>317</v>
      </c>
      <c r="U19" s="71" t="s">
        <v>317</v>
      </c>
      <c r="V19" s="71" t="s">
        <v>317</v>
      </c>
      <c r="W19" s="71" t="s">
        <v>317</v>
      </c>
      <c r="X19" s="71" t="s">
        <v>317</v>
      </c>
      <c r="Y19" s="71" t="s">
        <v>317</v>
      </c>
      <c r="Z19" s="71" t="s">
        <v>317</v>
      </c>
      <c r="AA19" s="71" t="s">
        <v>317</v>
      </c>
      <c r="AB19" s="71" t="s">
        <v>317</v>
      </c>
      <c r="AC19" s="71" t="s">
        <v>317</v>
      </c>
      <c r="AD19" s="71" t="s">
        <v>317</v>
      </c>
      <c r="AE19" s="71" t="s">
        <v>317</v>
      </c>
      <c r="AF19" s="71" t="s">
        <v>317</v>
      </c>
      <c r="AG19" s="71" t="s">
        <v>317</v>
      </c>
      <c r="AH19" s="71" t="s">
        <v>317</v>
      </c>
      <c r="AI19" s="71" t="s">
        <v>317</v>
      </c>
      <c r="AJ19" s="71" t="s">
        <v>317</v>
      </c>
      <c r="AK19" s="71" t="s">
        <v>317</v>
      </c>
    </row>
    <row r="20" spans="1:37" x14ac:dyDescent="0.35">
      <c r="A20" s="67" t="s">
        <v>305</v>
      </c>
      <c r="B20" s="65" t="s">
        <v>319</v>
      </c>
      <c r="D20" s="68" t="s">
        <v>333</v>
      </c>
      <c r="E20" s="67">
        <v>17</v>
      </c>
      <c r="F20" s="71" t="s">
        <v>317</v>
      </c>
      <c r="G20" s="71" t="s">
        <v>317</v>
      </c>
      <c r="H20" s="71" t="s">
        <v>317</v>
      </c>
      <c r="I20" s="71" t="s">
        <v>317</v>
      </c>
      <c r="J20" s="71" t="s">
        <v>317</v>
      </c>
      <c r="K20" s="71" t="s">
        <v>317</v>
      </c>
      <c r="L20" s="71" t="s">
        <v>340</v>
      </c>
      <c r="M20" s="71" t="s">
        <v>317</v>
      </c>
      <c r="N20" s="71" t="s">
        <v>317</v>
      </c>
      <c r="O20" s="71" t="s">
        <v>317</v>
      </c>
      <c r="P20" s="71" t="s">
        <v>317</v>
      </c>
      <c r="Q20" s="71" t="s">
        <v>317</v>
      </c>
      <c r="R20" s="71" t="s">
        <v>317</v>
      </c>
      <c r="S20" s="71" t="s">
        <v>317</v>
      </c>
      <c r="T20" s="71" t="s">
        <v>340</v>
      </c>
      <c r="U20" s="71" t="s">
        <v>340</v>
      </c>
      <c r="V20" s="71" t="s">
        <v>340</v>
      </c>
      <c r="W20" s="71" t="s">
        <v>317</v>
      </c>
      <c r="X20" s="71" t="s">
        <v>317</v>
      </c>
      <c r="Y20" s="71" t="s">
        <v>317</v>
      </c>
      <c r="Z20" s="71" t="s">
        <v>317</v>
      </c>
      <c r="AA20" s="71" t="s">
        <v>317</v>
      </c>
      <c r="AB20" s="71" t="s">
        <v>317</v>
      </c>
      <c r="AC20" s="71" t="s">
        <v>317</v>
      </c>
      <c r="AD20" s="71" t="s">
        <v>317</v>
      </c>
      <c r="AE20" s="71" t="s">
        <v>317</v>
      </c>
      <c r="AF20" s="71" t="s">
        <v>340</v>
      </c>
      <c r="AG20" s="71" t="s">
        <v>340</v>
      </c>
      <c r="AH20" s="71" t="s">
        <v>317</v>
      </c>
      <c r="AI20" s="71" t="s">
        <v>317</v>
      </c>
      <c r="AJ20" s="71" t="s">
        <v>317</v>
      </c>
      <c r="AK20" s="71" t="s">
        <v>340</v>
      </c>
    </row>
    <row r="21" spans="1:37" x14ac:dyDescent="0.35">
      <c r="A21" s="67" t="s">
        <v>306</v>
      </c>
      <c r="B21" s="65" t="s">
        <v>320</v>
      </c>
      <c r="D21" s="68" t="s">
        <v>334</v>
      </c>
      <c r="E21" s="67">
        <v>18</v>
      </c>
      <c r="F21" s="71" t="s">
        <v>317</v>
      </c>
      <c r="G21" s="71" t="s">
        <v>317</v>
      </c>
      <c r="H21" s="71" t="s">
        <v>317</v>
      </c>
      <c r="I21" s="71" t="s">
        <v>317</v>
      </c>
      <c r="J21" s="71" t="s">
        <v>317</v>
      </c>
      <c r="K21" s="71" t="s">
        <v>317</v>
      </c>
      <c r="L21" s="71" t="s">
        <v>317</v>
      </c>
      <c r="M21" s="71" t="s">
        <v>317</v>
      </c>
      <c r="N21" s="71" t="s">
        <v>317</v>
      </c>
      <c r="O21" s="71" t="s">
        <v>317</v>
      </c>
      <c r="P21" s="71" t="s">
        <v>317</v>
      </c>
      <c r="Q21" s="71" t="s">
        <v>317</v>
      </c>
      <c r="R21" s="71" t="s">
        <v>317</v>
      </c>
      <c r="S21" s="71" t="s">
        <v>317</v>
      </c>
      <c r="T21" s="71" t="s">
        <v>317</v>
      </c>
      <c r="U21" s="71" t="s">
        <v>317</v>
      </c>
      <c r="V21" s="71" t="s">
        <v>317</v>
      </c>
      <c r="W21" s="71" t="s">
        <v>317</v>
      </c>
      <c r="X21" s="71" t="s">
        <v>317</v>
      </c>
      <c r="Y21" s="71" t="s">
        <v>317</v>
      </c>
      <c r="Z21" s="71" t="s">
        <v>317</v>
      </c>
      <c r="AA21" s="71" t="s">
        <v>317</v>
      </c>
      <c r="AB21" s="71" t="s">
        <v>317</v>
      </c>
      <c r="AC21" s="71" t="s">
        <v>317</v>
      </c>
      <c r="AD21" s="71" t="s">
        <v>317</v>
      </c>
      <c r="AE21" s="71" t="s">
        <v>317</v>
      </c>
      <c r="AF21" s="71" t="s">
        <v>317</v>
      </c>
      <c r="AG21" s="71" t="s">
        <v>317</v>
      </c>
      <c r="AH21" s="71" t="s">
        <v>317</v>
      </c>
      <c r="AI21" s="71" t="s">
        <v>317</v>
      </c>
      <c r="AJ21" s="71" t="s">
        <v>317</v>
      </c>
      <c r="AK21" s="71" t="s">
        <v>317</v>
      </c>
    </row>
    <row r="22" spans="1:37" x14ac:dyDescent="0.35">
      <c r="A22" s="67" t="s">
        <v>307</v>
      </c>
      <c r="B22" s="65" t="s">
        <v>321</v>
      </c>
      <c r="D22" s="69" t="s">
        <v>335</v>
      </c>
      <c r="E22" s="67">
        <v>19</v>
      </c>
      <c r="F22" s="71" t="s">
        <v>317</v>
      </c>
      <c r="G22" s="71" t="s">
        <v>317</v>
      </c>
      <c r="H22" s="71" t="s">
        <v>317</v>
      </c>
      <c r="I22" s="71" t="s">
        <v>317</v>
      </c>
      <c r="J22" s="71" t="s">
        <v>317</v>
      </c>
      <c r="K22" s="71" t="s">
        <v>317</v>
      </c>
      <c r="L22" s="71" t="s">
        <v>317</v>
      </c>
      <c r="M22" s="71" t="s">
        <v>317</v>
      </c>
      <c r="N22" s="71" t="s">
        <v>317</v>
      </c>
      <c r="O22" s="71" t="s">
        <v>317</v>
      </c>
      <c r="P22" s="71" t="s">
        <v>317</v>
      </c>
      <c r="Q22" s="71" t="s">
        <v>317</v>
      </c>
      <c r="R22" s="71" t="s">
        <v>317</v>
      </c>
      <c r="S22" s="71" t="s">
        <v>317</v>
      </c>
      <c r="T22" s="71" t="s">
        <v>317</v>
      </c>
      <c r="U22" s="71" t="s">
        <v>317</v>
      </c>
      <c r="V22" s="71" t="s">
        <v>317</v>
      </c>
      <c r="W22" s="71" t="s">
        <v>317</v>
      </c>
      <c r="X22" s="71" t="s">
        <v>317</v>
      </c>
      <c r="Y22" s="71" t="s">
        <v>317</v>
      </c>
      <c r="Z22" s="71" t="s">
        <v>317</v>
      </c>
      <c r="AA22" s="71" t="s">
        <v>317</v>
      </c>
      <c r="AB22" s="71" t="s">
        <v>317</v>
      </c>
      <c r="AC22" s="71" t="s">
        <v>317</v>
      </c>
      <c r="AD22" s="71" t="s">
        <v>317</v>
      </c>
      <c r="AE22" s="71" t="s">
        <v>317</v>
      </c>
      <c r="AF22" s="71" t="s">
        <v>317</v>
      </c>
      <c r="AG22" s="71" t="s">
        <v>317</v>
      </c>
      <c r="AH22" s="71" t="s">
        <v>317</v>
      </c>
      <c r="AI22" s="71" t="s">
        <v>317</v>
      </c>
      <c r="AJ22" s="71" t="s">
        <v>317</v>
      </c>
      <c r="AK22" s="71" t="s">
        <v>317</v>
      </c>
    </row>
    <row r="23" spans="1:37" x14ac:dyDescent="0.35">
      <c r="A23" s="67" t="s">
        <v>308</v>
      </c>
      <c r="B23" s="65" t="s">
        <v>319</v>
      </c>
      <c r="D23" s="68" t="s">
        <v>336</v>
      </c>
      <c r="E23" s="67">
        <v>20</v>
      </c>
      <c r="F23" s="71" t="s">
        <v>317</v>
      </c>
      <c r="G23" s="71" t="s">
        <v>317</v>
      </c>
      <c r="H23" s="71" t="s">
        <v>317</v>
      </c>
      <c r="I23" s="71" t="s">
        <v>317</v>
      </c>
      <c r="J23" s="71" t="s">
        <v>317</v>
      </c>
      <c r="K23" s="71" t="s">
        <v>317</v>
      </c>
      <c r="L23" s="71" t="s">
        <v>317</v>
      </c>
      <c r="M23" s="71" t="s">
        <v>317</v>
      </c>
      <c r="N23" s="71" t="s">
        <v>317</v>
      </c>
      <c r="O23" s="71" t="s">
        <v>317</v>
      </c>
      <c r="P23" s="71" t="s">
        <v>317</v>
      </c>
      <c r="Q23" s="71" t="s">
        <v>317</v>
      </c>
      <c r="R23" s="71" t="s">
        <v>317</v>
      </c>
      <c r="S23" s="71" t="s">
        <v>317</v>
      </c>
      <c r="T23" s="71" t="s">
        <v>317</v>
      </c>
      <c r="U23" s="71" t="s">
        <v>340</v>
      </c>
      <c r="V23" s="71" t="s">
        <v>317</v>
      </c>
      <c r="W23" s="71" t="s">
        <v>317</v>
      </c>
      <c r="X23" s="71" t="s">
        <v>317</v>
      </c>
      <c r="Y23" s="71" t="s">
        <v>317</v>
      </c>
      <c r="Z23" s="71" t="s">
        <v>317</v>
      </c>
      <c r="AA23" s="71" t="s">
        <v>317</v>
      </c>
      <c r="AB23" s="71" t="s">
        <v>317</v>
      </c>
      <c r="AC23" s="71" t="s">
        <v>317</v>
      </c>
      <c r="AD23" s="71" t="s">
        <v>317</v>
      </c>
      <c r="AE23" s="71" t="s">
        <v>317</v>
      </c>
      <c r="AF23" s="71" t="s">
        <v>340</v>
      </c>
      <c r="AG23" s="71" t="s">
        <v>317</v>
      </c>
      <c r="AH23" s="71" t="s">
        <v>317</v>
      </c>
      <c r="AI23" s="71" t="s">
        <v>317</v>
      </c>
      <c r="AJ23" s="71" t="s">
        <v>317</v>
      </c>
      <c r="AK23" s="71" t="s">
        <v>340</v>
      </c>
    </row>
    <row r="24" spans="1:37" x14ac:dyDescent="0.35">
      <c r="A24" s="67" t="s">
        <v>309</v>
      </c>
      <c r="B24" s="65" t="s">
        <v>319</v>
      </c>
      <c r="D24" s="68" t="s">
        <v>337</v>
      </c>
      <c r="E24" s="67">
        <v>21</v>
      </c>
      <c r="F24" s="71" t="s">
        <v>317</v>
      </c>
      <c r="G24" s="71" t="s">
        <v>317</v>
      </c>
      <c r="H24" s="71" t="s">
        <v>317</v>
      </c>
      <c r="I24" s="71" t="s">
        <v>317</v>
      </c>
      <c r="J24" s="71" t="s">
        <v>317</v>
      </c>
      <c r="K24" s="71" t="s">
        <v>317</v>
      </c>
      <c r="L24" s="71" t="s">
        <v>340</v>
      </c>
      <c r="M24" s="71" t="s">
        <v>317</v>
      </c>
      <c r="N24" s="71" t="s">
        <v>317</v>
      </c>
      <c r="O24" s="71" t="s">
        <v>317</v>
      </c>
      <c r="P24" s="71" t="s">
        <v>317</v>
      </c>
      <c r="Q24" s="71" t="s">
        <v>317</v>
      </c>
      <c r="R24" s="71" t="s">
        <v>317</v>
      </c>
      <c r="S24" s="71" t="s">
        <v>317</v>
      </c>
      <c r="T24" s="71" t="s">
        <v>340</v>
      </c>
      <c r="U24" s="71" t="s">
        <v>340</v>
      </c>
      <c r="V24" s="71" t="s">
        <v>317</v>
      </c>
      <c r="W24" s="71" t="s">
        <v>317</v>
      </c>
      <c r="X24" s="71" t="s">
        <v>317</v>
      </c>
      <c r="Y24" s="71" t="s">
        <v>317</v>
      </c>
      <c r="Z24" s="71" t="s">
        <v>317</v>
      </c>
      <c r="AA24" s="71" t="s">
        <v>317</v>
      </c>
      <c r="AB24" s="71" t="s">
        <v>317</v>
      </c>
      <c r="AC24" s="71" t="s">
        <v>317</v>
      </c>
      <c r="AD24" s="71" t="s">
        <v>317</v>
      </c>
      <c r="AE24" s="71" t="s">
        <v>317</v>
      </c>
      <c r="AF24" s="71" t="s">
        <v>340</v>
      </c>
      <c r="AG24" s="71" t="s">
        <v>317</v>
      </c>
      <c r="AH24" s="71" t="s">
        <v>340</v>
      </c>
      <c r="AI24" s="71" t="s">
        <v>317</v>
      </c>
      <c r="AJ24" s="71" t="s">
        <v>317</v>
      </c>
      <c r="AK24" s="71" t="s">
        <v>340</v>
      </c>
    </row>
    <row r="25" spans="1:37" x14ac:dyDescent="0.35">
      <c r="A25" s="67" t="s">
        <v>310</v>
      </c>
      <c r="B25" s="65" t="s">
        <v>318</v>
      </c>
      <c r="D25" s="68" t="s">
        <v>355</v>
      </c>
      <c r="E25" s="67">
        <v>22</v>
      </c>
      <c r="F25" s="71" t="s">
        <v>317</v>
      </c>
      <c r="G25" s="71" t="s">
        <v>317</v>
      </c>
      <c r="H25" s="71" t="s">
        <v>317</v>
      </c>
      <c r="I25" s="71" t="s">
        <v>317</v>
      </c>
      <c r="J25" s="71" t="s">
        <v>317</v>
      </c>
      <c r="K25" s="71" t="s">
        <v>340</v>
      </c>
      <c r="L25" s="71" t="s">
        <v>340</v>
      </c>
      <c r="M25" s="71" t="s">
        <v>317</v>
      </c>
      <c r="N25" s="71" t="s">
        <v>317</v>
      </c>
      <c r="O25" s="71" t="s">
        <v>317</v>
      </c>
      <c r="P25" s="71" t="s">
        <v>317</v>
      </c>
      <c r="Q25" s="71" t="s">
        <v>317</v>
      </c>
      <c r="R25" s="71" t="s">
        <v>317</v>
      </c>
      <c r="S25" s="71" t="s">
        <v>317</v>
      </c>
      <c r="T25" s="71" t="s">
        <v>340</v>
      </c>
      <c r="U25" s="71" t="s">
        <v>340</v>
      </c>
      <c r="V25" s="71" t="s">
        <v>317</v>
      </c>
      <c r="W25" s="71" t="s">
        <v>340</v>
      </c>
      <c r="X25" s="71" t="s">
        <v>317</v>
      </c>
      <c r="Y25" s="71" t="s">
        <v>317</v>
      </c>
      <c r="Z25" s="71" t="s">
        <v>317</v>
      </c>
      <c r="AA25" s="71" t="s">
        <v>317</v>
      </c>
      <c r="AB25" s="71" t="s">
        <v>340</v>
      </c>
      <c r="AC25" s="71" t="s">
        <v>340</v>
      </c>
      <c r="AD25" s="71" t="s">
        <v>317</v>
      </c>
      <c r="AE25" s="71" t="s">
        <v>317</v>
      </c>
      <c r="AF25" s="71" t="s">
        <v>340</v>
      </c>
      <c r="AG25" s="71" t="s">
        <v>340</v>
      </c>
      <c r="AH25" s="71" t="s">
        <v>340</v>
      </c>
      <c r="AI25" s="71" t="s">
        <v>317</v>
      </c>
      <c r="AJ25" s="71" t="s">
        <v>317</v>
      </c>
      <c r="AK25" s="71" t="s">
        <v>340</v>
      </c>
    </row>
    <row r="26" spans="1:37" x14ac:dyDescent="0.35">
      <c r="A26" s="67" t="s">
        <v>316</v>
      </c>
      <c r="B26" s="65" t="s">
        <v>319</v>
      </c>
      <c r="D26" s="68" t="s">
        <v>338</v>
      </c>
      <c r="E26" s="67">
        <v>23</v>
      </c>
      <c r="F26" s="71" t="s">
        <v>317</v>
      </c>
      <c r="G26" s="71" t="s">
        <v>317</v>
      </c>
      <c r="H26" s="71" t="s">
        <v>317</v>
      </c>
      <c r="I26" s="71" t="s">
        <v>317</v>
      </c>
      <c r="J26" s="71" t="s">
        <v>317</v>
      </c>
      <c r="K26" s="71" t="s">
        <v>317</v>
      </c>
      <c r="L26" s="71" t="s">
        <v>317</v>
      </c>
      <c r="M26" s="71" t="s">
        <v>317</v>
      </c>
      <c r="N26" s="71" t="s">
        <v>317</v>
      </c>
      <c r="O26" s="71" t="s">
        <v>317</v>
      </c>
      <c r="P26" s="71" t="s">
        <v>317</v>
      </c>
      <c r="Q26" s="71" t="s">
        <v>317</v>
      </c>
      <c r="R26" s="71" t="s">
        <v>317</v>
      </c>
      <c r="S26" s="71" t="s">
        <v>317</v>
      </c>
      <c r="T26" s="71" t="s">
        <v>317</v>
      </c>
      <c r="U26" s="71" t="s">
        <v>317</v>
      </c>
      <c r="V26" s="71" t="s">
        <v>317</v>
      </c>
      <c r="W26" s="71" t="s">
        <v>317</v>
      </c>
      <c r="X26" s="71" t="s">
        <v>317</v>
      </c>
      <c r="Y26" s="71" t="s">
        <v>317</v>
      </c>
      <c r="Z26" s="71" t="s">
        <v>317</v>
      </c>
      <c r="AA26" s="71" t="s">
        <v>317</v>
      </c>
      <c r="AB26" s="71" t="s">
        <v>317</v>
      </c>
      <c r="AC26" s="71" t="s">
        <v>317</v>
      </c>
      <c r="AD26" s="71" t="s">
        <v>317</v>
      </c>
      <c r="AE26" s="71" t="s">
        <v>317</v>
      </c>
      <c r="AF26" s="71" t="s">
        <v>317</v>
      </c>
      <c r="AG26" s="71" t="s">
        <v>317</v>
      </c>
      <c r="AH26" s="71" t="s">
        <v>317</v>
      </c>
      <c r="AI26" s="71" t="s">
        <v>317</v>
      </c>
      <c r="AJ26" s="71" t="s">
        <v>317</v>
      </c>
      <c r="AK26" s="71" t="s">
        <v>317</v>
      </c>
    </row>
    <row r="27" spans="1:37" x14ac:dyDescent="0.35">
      <c r="A27" s="67" t="s">
        <v>311</v>
      </c>
      <c r="B27" s="65" t="s">
        <v>320</v>
      </c>
      <c r="D27" s="68" t="s">
        <v>353</v>
      </c>
      <c r="E27" s="67">
        <v>24</v>
      </c>
      <c r="F27" s="71" t="s">
        <v>317</v>
      </c>
      <c r="G27" s="71" t="s">
        <v>317</v>
      </c>
      <c r="H27" s="71" t="s">
        <v>317</v>
      </c>
      <c r="I27" s="71" t="s">
        <v>317</v>
      </c>
      <c r="J27" s="71" t="s">
        <v>317</v>
      </c>
      <c r="K27" s="71" t="s">
        <v>317</v>
      </c>
      <c r="L27" s="71" t="s">
        <v>317</v>
      </c>
      <c r="M27" s="71" t="s">
        <v>317</v>
      </c>
      <c r="N27" s="71" t="s">
        <v>317</v>
      </c>
      <c r="O27" s="71" t="s">
        <v>317</v>
      </c>
      <c r="P27" s="71" t="s">
        <v>317</v>
      </c>
      <c r="Q27" s="71" t="s">
        <v>317</v>
      </c>
      <c r="R27" s="71" t="s">
        <v>317</v>
      </c>
      <c r="S27" s="71" t="s">
        <v>317</v>
      </c>
      <c r="T27" s="71" t="s">
        <v>317</v>
      </c>
      <c r="U27" s="71" t="s">
        <v>317</v>
      </c>
      <c r="V27" s="71" t="s">
        <v>317</v>
      </c>
      <c r="W27" s="71" t="s">
        <v>317</v>
      </c>
      <c r="X27" s="71" t="s">
        <v>317</v>
      </c>
      <c r="Y27" s="71" t="s">
        <v>317</v>
      </c>
      <c r="Z27" s="71" t="s">
        <v>317</v>
      </c>
      <c r="AA27" s="71" t="s">
        <v>317</v>
      </c>
      <c r="AB27" s="71" t="s">
        <v>317</v>
      </c>
      <c r="AC27" s="71" t="s">
        <v>317</v>
      </c>
      <c r="AD27" s="71" t="s">
        <v>317</v>
      </c>
      <c r="AE27" s="71" t="s">
        <v>317</v>
      </c>
      <c r="AF27" s="71" t="s">
        <v>340</v>
      </c>
      <c r="AG27" s="71" t="s">
        <v>317</v>
      </c>
      <c r="AH27" s="71" t="s">
        <v>317</v>
      </c>
      <c r="AI27" s="71" t="s">
        <v>317</v>
      </c>
      <c r="AJ27" s="71" t="s">
        <v>317</v>
      </c>
      <c r="AK27" s="71" t="s">
        <v>317</v>
      </c>
    </row>
    <row r="28" spans="1:37" x14ac:dyDescent="0.35">
      <c r="A28" s="67" t="s">
        <v>312</v>
      </c>
      <c r="B28" s="65" t="s">
        <v>319</v>
      </c>
      <c r="D28" s="69" t="s">
        <v>339</v>
      </c>
      <c r="E28" s="67">
        <v>25</v>
      </c>
      <c r="F28" s="71" t="s">
        <v>317</v>
      </c>
      <c r="G28" s="71" t="s">
        <v>317</v>
      </c>
      <c r="H28" s="71" t="s">
        <v>317</v>
      </c>
      <c r="I28" s="71" t="s">
        <v>317</v>
      </c>
      <c r="J28" s="71" t="s">
        <v>317</v>
      </c>
      <c r="K28" s="71" t="s">
        <v>317</v>
      </c>
      <c r="L28" s="71" t="s">
        <v>317</v>
      </c>
      <c r="M28" s="71" t="s">
        <v>317</v>
      </c>
      <c r="N28" s="71" t="s">
        <v>317</v>
      </c>
      <c r="O28" s="71" t="s">
        <v>317</v>
      </c>
      <c r="P28" s="71" t="s">
        <v>317</v>
      </c>
      <c r="Q28" s="71" t="s">
        <v>317</v>
      </c>
      <c r="R28" s="71" t="s">
        <v>317</v>
      </c>
      <c r="S28" s="71" t="s">
        <v>317</v>
      </c>
      <c r="T28" s="71" t="s">
        <v>317</v>
      </c>
      <c r="U28" s="71" t="s">
        <v>317</v>
      </c>
      <c r="V28" s="71" t="s">
        <v>317</v>
      </c>
      <c r="W28" s="71" t="s">
        <v>317</v>
      </c>
      <c r="X28" s="71" t="s">
        <v>317</v>
      </c>
      <c r="Y28" s="71" t="s">
        <v>317</v>
      </c>
      <c r="Z28" s="71" t="s">
        <v>317</v>
      </c>
      <c r="AA28" s="71" t="s">
        <v>317</v>
      </c>
      <c r="AB28" s="71" t="s">
        <v>317</v>
      </c>
      <c r="AC28" s="71" t="s">
        <v>317</v>
      </c>
      <c r="AD28" s="71" t="s">
        <v>317</v>
      </c>
      <c r="AE28" s="71" t="s">
        <v>317</v>
      </c>
      <c r="AF28" s="71" t="s">
        <v>317</v>
      </c>
      <c r="AG28" s="71" t="s">
        <v>317</v>
      </c>
      <c r="AH28" s="71" t="s">
        <v>317</v>
      </c>
      <c r="AI28" s="71" t="s">
        <v>317</v>
      </c>
      <c r="AJ28" s="71" t="s">
        <v>317</v>
      </c>
      <c r="AK28" s="71" t="s">
        <v>317</v>
      </c>
    </row>
    <row r="29" spans="1:37" x14ac:dyDescent="0.35">
      <c r="A29" s="67" t="s">
        <v>313</v>
      </c>
      <c r="B29" s="65" t="s">
        <v>321</v>
      </c>
      <c r="D29" s="69" t="s">
        <v>360</v>
      </c>
      <c r="E29" s="67">
        <v>26</v>
      </c>
      <c r="F29" s="71" t="s">
        <v>317</v>
      </c>
      <c r="G29" s="71" t="s">
        <v>317</v>
      </c>
      <c r="H29" s="71" t="s">
        <v>317</v>
      </c>
      <c r="I29" s="71" t="s">
        <v>317</v>
      </c>
      <c r="J29" s="71" t="s">
        <v>317</v>
      </c>
      <c r="K29" s="71" t="s">
        <v>317</v>
      </c>
      <c r="L29" s="71" t="s">
        <v>317</v>
      </c>
      <c r="M29" s="71" t="s">
        <v>317</v>
      </c>
      <c r="N29" s="71" t="s">
        <v>317</v>
      </c>
      <c r="O29" s="71" t="s">
        <v>317</v>
      </c>
      <c r="P29" s="71" t="s">
        <v>317</v>
      </c>
      <c r="Q29" s="71" t="s">
        <v>317</v>
      </c>
      <c r="R29" s="71" t="s">
        <v>317</v>
      </c>
      <c r="S29" s="71" t="s">
        <v>317</v>
      </c>
      <c r="T29" s="71" t="s">
        <v>317</v>
      </c>
      <c r="U29" s="71" t="s">
        <v>317</v>
      </c>
      <c r="V29" s="71" t="s">
        <v>317</v>
      </c>
      <c r="W29" s="71" t="s">
        <v>317</v>
      </c>
      <c r="X29" s="71" t="s">
        <v>317</v>
      </c>
      <c r="Y29" s="71" t="s">
        <v>317</v>
      </c>
      <c r="Z29" s="71" t="s">
        <v>317</v>
      </c>
      <c r="AA29" s="71" t="s">
        <v>317</v>
      </c>
      <c r="AB29" s="71" t="s">
        <v>317</v>
      </c>
      <c r="AC29" s="71" t="s">
        <v>317</v>
      </c>
      <c r="AD29" s="71" t="s">
        <v>317</v>
      </c>
      <c r="AE29" s="71" t="s">
        <v>317</v>
      </c>
      <c r="AF29" s="71" t="s">
        <v>317</v>
      </c>
      <c r="AG29" s="71" t="s">
        <v>317</v>
      </c>
      <c r="AH29" s="71" t="s">
        <v>317</v>
      </c>
      <c r="AI29" s="71" t="s">
        <v>317</v>
      </c>
      <c r="AJ29" s="71" t="s">
        <v>317</v>
      </c>
      <c r="AK29" s="71" t="s">
        <v>317</v>
      </c>
    </row>
    <row r="30" spans="1:37" x14ac:dyDescent="0.35">
      <c r="A30" s="67" t="s">
        <v>314</v>
      </c>
      <c r="B30" s="65" t="s">
        <v>319</v>
      </c>
      <c r="D30" s="69" t="s">
        <v>354</v>
      </c>
      <c r="E30" s="67">
        <v>27</v>
      </c>
      <c r="F30" s="71" t="s">
        <v>317</v>
      </c>
      <c r="G30" s="71" t="s">
        <v>317</v>
      </c>
      <c r="H30" s="71" t="s">
        <v>317</v>
      </c>
      <c r="I30" s="71" t="s">
        <v>317</v>
      </c>
      <c r="J30" s="71" t="s">
        <v>317</v>
      </c>
      <c r="K30" s="71" t="s">
        <v>317</v>
      </c>
      <c r="L30" s="71" t="s">
        <v>317</v>
      </c>
      <c r="M30" s="71" t="s">
        <v>317</v>
      </c>
      <c r="N30" s="71" t="s">
        <v>317</v>
      </c>
      <c r="O30" s="71" t="s">
        <v>317</v>
      </c>
      <c r="P30" s="71" t="s">
        <v>317</v>
      </c>
      <c r="Q30" s="71" t="s">
        <v>317</v>
      </c>
      <c r="R30" s="71" t="s">
        <v>317</v>
      </c>
      <c r="S30" s="71" t="s">
        <v>317</v>
      </c>
      <c r="T30" s="71" t="s">
        <v>317</v>
      </c>
      <c r="U30" s="71" t="s">
        <v>340</v>
      </c>
      <c r="V30" s="71" t="s">
        <v>340</v>
      </c>
      <c r="W30" s="71" t="s">
        <v>317</v>
      </c>
      <c r="X30" s="71" t="s">
        <v>317</v>
      </c>
      <c r="Y30" s="71" t="s">
        <v>317</v>
      </c>
      <c r="Z30" s="71" t="s">
        <v>317</v>
      </c>
      <c r="AA30" s="71" t="s">
        <v>317</v>
      </c>
      <c r="AB30" s="71" t="s">
        <v>340</v>
      </c>
      <c r="AC30" s="71" t="s">
        <v>317</v>
      </c>
      <c r="AD30" s="71" t="s">
        <v>317</v>
      </c>
      <c r="AE30" s="71" t="s">
        <v>317</v>
      </c>
      <c r="AF30" s="71" t="s">
        <v>340</v>
      </c>
      <c r="AG30" s="71" t="s">
        <v>340</v>
      </c>
      <c r="AH30" s="71" t="s">
        <v>340</v>
      </c>
      <c r="AI30" s="71" t="s">
        <v>317</v>
      </c>
      <c r="AJ30" s="71" t="s">
        <v>317</v>
      </c>
      <c r="AK30" s="71" t="s">
        <v>317</v>
      </c>
    </row>
  </sheetData>
  <sheetProtection algorithmName="SHA-512" hashValue="WkzUXwCs5BhuLwXv+IgjZDAo8NRyQ3FaIE7jv9Q4cVMEijZxxwBavA/X40FYWYlF+JyHwcQkkgRjiBq7lzZ7rw==" saltValue="43B5TnNPRpZMed2cvvLuEg==" spinCount="100000" sheet="1" objects="1" scenarios="1"/>
  <sortState ref="A4:B30">
    <sortCondition ref="A4:A30"/>
  </sortState>
  <mergeCells count="1">
    <mergeCell ref="F1:AK1"/>
  </mergeCells>
  <pageMargins left="0.511811024" right="0.511811024" top="0.78740157499999996" bottom="0.78740157499999996" header="0.31496062000000002" footer="0.31496062000000002"/>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V97"/>
  <sheetViews>
    <sheetView tabSelected="1" view="pageBreakPreview" zoomScale="80" zoomScaleNormal="100" zoomScaleSheetLayoutView="80" workbookViewId="0">
      <selection activeCell="Z11" sqref="Z11"/>
    </sheetView>
  </sheetViews>
  <sheetFormatPr defaultColWidth="9.1796875" defaultRowHeight="14.5" x14ac:dyDescent="0.35"/>
  <cols>
    <col min="1" max="1" width="1.7265625" style="2" customWidth="1" collapsed="1"/>
    <col min="2" max="4" width="6.1796875" style="2" customWidth="1" collapsed="1"/>
    <col min="5" max="6" width="7.7265625" style="2" customWidth="1" collapsed="1"/>
    <col min="7" max="14" width="7.453125" style="2" customWidth="1" collapsed="1"/>
    <col min="15" max="16" width="8.1796875" style="2" customWidth="1" collapsed="1"/>
    <col min="17" max="21" width="7.453125" style="2" customWidth="1" collapsed="1"/>
    <col min="22" max="22" width="1.7265625" style="2" customWidth="1" collapsed="1"/>
    <col min="23" max="16384" width="9.1796875" style="2" collapsed="1"/>
  </cols>
  <sheetData>
    <row r="1" spans="1:22" ht="15" customHeight="1" x14ac:dyDescent="0.35">
      <c r="A1" s="3"/>
      <c r="B1" s="3"/>
      <c r="C1" s="3"/>
      <c r="D1" s="3"/>
      <c r="E1" s="72"/>
      <c r="F1" s="72"/>
      <c r="G1" s="72"/>
      <c r="H1" s="72"/>
      <c r="I1" s="72"/>
      <c r="J1" s="72"/>
      <c r="K1" s="72"/>
      <c r="L1" s="72"/>
      <c r="M1" s="72"/>
      <c r="N1" s="72"/>
      <c r="O1" s="72"/>
      <c r="P1" s="72"/>
      <c r="Q1" s="72"/>
      <c r="R1" s="72"/>
      <c r="S1" s="3"/>
      <c r="T1" s="3"/>
      <c r="U1" s="3"/>
      <c r="V1" s="3"/>
    </row>
    <row r="2" spans="1:22" ht="15" customHeight="1" x14ac:dyDescent="0.35">
      <c r="A2" s="3"/>
      <c r="B2" s="3"/>
      <c r="C2" s="3"/>
      <c r="D2" s="3"/>
      <c r="E2" s="96" t="s">
        <v>346</v>
      </c>
      <c r="F2" s="96"/>
      <c r="G2" s="96"/>
      <c r="H2" s="96"/>
      <c r="I2" s="96"/>
      <c r="J2" s="96"/>
      <c r="K2" s="96"/>
      <c r="L2" s="96"/>
      <c r="M2" s="96"/>
      <c r="N2" s="96"/>
      <c r="O2" s="96"/>
      <c r="P2" s="96"/>
      <c r="Q2" s="96"/>
      <c r="R2" s="96"/>
      <c r="S2" s="3"/>
      <c r="T2" s="3"/>
      <c r="U2" s="3"/>
      <c r="V2" s="3"/>
    </row>
    <row r="3" spans="1:22" ht="15" customHeight="1" x14ac:dyDescent="0.35">
      <c r="A3" s="3"/>
      <c r="B3" s="3"/>
      <c r="C3" s="3"/>
      <c r="D3" s="3"/>
      <c r="E3" s="96"/>
      <c r="F3" s="96"/>
      <c r="G3" s="96"/>
      <c r="H3" s="96"/>
      <c r="I3" s="96"/>
      <c r="J3" s="96"/>
      <c r="K3" s="96"/>
      <c r="L3" s="96"/>
      <c r="M3" s="96"/>
      <c r="N3" s="96"/>
      <c r="O3" s="96"/>
      <c r="P3" s="96"/>
      <c r="Q3" s="96"/>
      <c r="R3" s="96"/>
      <c r="S3" s="3"/>
      <c r="T3" s="3"/>
      <c r="U3" s="3"/>
      <c r="V3" s="3"/>
    </row>
    <row r="4" spans="1:22" x14ac:dyDescent="0.35">
      <c r="A4" s="3"/>
      <c r="B4" s="4"/>
      <c r="C4" s="4"/>
      <c r="D4" s="4"/>
      <c r="E4" s="96" t="s">
        <v>347</v>
      </c>
      <c r="F4" s="96"/>
      <c r="G4" s="96"/>
      <c r="H4" s="96"/>
      <c r="I4" s="96"/>
      <c r="J4" s="96"/>
      <c r="K4" s="96"/>
      <c r="L4" s="96"/>
      <c r="M4" s="96"/>
      <c r="N4" s="96"/>
      <c r="O4" s="96"/>
      <c r="P4" s="96"/>
      <c r="Q4" s="96"/>
      <c r="R4" s="96"/>
      <c r="S4" s="4"/>
      <c r="T4" s="4"/>
      <c r="U4" s="4"/>
      <c r="V4" s="3"/>
    </row>
    <row r="5" spans="1:22" x14ac:dyDescent="0.35">
      <c r="A5" s="3"/>
      <c r="B5" s="4"/>
      <c r="C5" s="4"/>
      <c r="D5" s="4"/>
      <c r="E5" s="96"/>
      <c r="F5" s="96"/>
      <c r="G5" s="96"/>
      <c r="H5" s="96"/>
      <c r="I5" s="96"/>
      <c r="J5" s="96"/>
      <c r="K5" s="96"/>
      <c r="L5" s="96"/>
      <c r="M5" s="96"/>
      <c r="N5" s="96"/>
      <c r="O5" s="96"/>
      <c r="P5" s="96"/>
      <c r="Q5" s="96"/>
      <c r="R5" s="96"/>
      <c r="S5" s="8"/>
      <c r="T5" s="8"/>
      <c r="U5" s="8"/>
      <c r="V5" s="3"/>
    </row>
    <row r="6" spans="1:22" ht="15.75" customHeight="1" x14ac:dyDescent="0.35">
      <c r="A6" s="3"/>
      <c r="B6" s="4"/>
      <c r="C6" s="4"/>
      <c r="D6" s="4"/>
      <c r="E6" s="96" t="s">
        <v>7</v>
      </c>
      <c r="F6" s="96"/>
      <c r="G6" s="96"/>
      <c r="H6" s="96"/>
      <c r="I6" s="96"/>
      <c r="J6" s="96"/>
      <c r="K6" s="96"/>
      <c r="L6" s="96"/>
      <c r="M6" s="96"/>
      <c r="N6" s="96"/>
      <c r="O6" s="96"/>
      <c r="P6" s="96"/>
      <c r="Q6" s="96"/>
      <c r="R6" s="96"/>
      <c r="S6" s="116">
        <f>IF(Inicial!G21="","",Inicial!G21)</f>
        <v>2019</v>
      </c>
      <c r="T6" s="116"/>
      <c r="U6" s="116"/>
      <c r="V6" s="3"/>
    </row>
    <row r="7" spans="1:22" ht="15.75" customHeight="1" x14ac:dyDescent="0.35">
      <c r="A7" s="3"/>
      <c r="B7" s="4"/>
      <c r="C7" s="4"/>
      <c r="D7" s="4"/>
      <c r="E7" s="96"/>
      <c r="F7" s="96"/>
      <c r="G7" s="96"/>
      <c r="H7" s="96"/>
      <c r="I7" s="96"/>
      <c r="J7" s="96"/>
      <c r="K7" s="96"/>
      <c r="L7" s="96"/>
      <c r="M7" s="96"/>
      <c r="N7" s="96"/>
      <c r="O7" s="96"/>
      <c r="P7" s="96"/>
      <c r="Q7" s="96"/>
      <c r="R7" s="96"/>
      <c r="S7" s="116"/>
      <c r="T7" s="116"/>
      <c r="U7" s="116"/>
      <c r="V7" s="3"/>
    </row>
    <row r="8" spans="1:22" x14ac:dyDescent="0.35">
      <c r="A8" s="3"/>
      <c r="B8" s="4"/>
      <c r="C8" s="4"/>
      <c r="D8" s="4"/>
      <c r="E8" s="4"/>
      <c r="F8" s="4"/>
      <c r="G8" s="4"/>
      <c r="H8" s="4"/>
      <c r="I8" s="4"/>
      <c r="J8" s="4"/>
      <c r="K8" s="4"/>
      <c r="L8" s="4"/>
      <c r="M8" s="4"/>
      <c r="N8" s="4"/>
      <c r="O8" s="9"/>
      <c r="P8" s="9"/>
      <c r="Q8" s="3"/>
      <c r="R8" s="3"/>
      <c r="S8" s="3"/>
      <c r="T8" s="3"/>
      <c r="U8" s="3"/>
      <c r="V8" s="3"/>
    </row>
    <row r="9" spans="1:22" ht="15.5" x14ac:dyDescent="0.35">
      <c r="A9" s="3"/>
      <c r="B9" s="5" t="s">
        <v>117</v>
      </c>
      <c r="C9" s="45"/>
      <c r="D9" s="45"/>
      <c r="E9" s="42"/>
      <c r="F9" s="42"/>
      <c r="G9" s="43"/>
      <c r="H9" s="42"/>
      <c r="I9" s="42"/>
      <c r="J9" s="42"/>
      <c r="K9" s="42"/>
      <c r="L9" s="42"/>
      <c r="M9" s="42"/>
      <c r="N9" s="43"/>
      <c r="O9" s="8"/>
      <c r="P9" s="8"/>
      <c r="Q9" s="43"/>
      <c r="R9" s="43"/>
      <c r="S9" s="43"/>
      <c r="T9" s="43"/>
      <c r="U9" s="43"/>
      <c r="V9" s="3"/>
    </row>
    <row r="10" spans="1:22" ht="6" customHeight="1" x14ac:dyDescent="0.35">
      <c r="A10" s="3"/>
      <c r="B10" s="3"/>
      <c r="C10" s="3"/>
      <c r="D10" s="3"/>
      <c r="E10" s="3"/>
      <c r="F10" s="3"/>
      <c r="G10" s="3"/>
      <c r="H10" s="3"/>
      <c r="I10" s="3"/>
      <c r="J10" s="3"/>
      <c r="K10" s="3"/>
      <c r="L10" s="3"/>
      <c r="M10" s="3"/>
      <c r="N10" s="3"/>
      <c r="O10" s="3"/>
      <c r="P10" s="3"/>
      <c r="Q10" s="3"/>
      <c r="R10" s="3"/>
      <c r="S10" s="3"/>
      <c r="T10" s="3"/>
      <c r="U10" s="3"/>
      <c r="V10" s="3"/>
    </row>
    <row r="11" spans="1:22" x14ac:dyDescent="0.35">
      <c r="A11" s="3"/>
      <c r="B11" s="43" t="s">
        <v>118</v>
      </c>
      <c r="C11" s="3"/>
      <c r="D11" s="3"/>
      <c r="E11" s="53">
        <v>4</v>
      </c>
      <c r="F11" s="3"/>
      <c r="G11" s="3"/>
      <c r="H11" s="3"/>
      <c r="I11" s="3"/>
      <c r="J11" s="3"/>
      <c r="K11" s="3"/>
      <c r="L11" s="3"/>
      <c r="M11" s="3"/>
      <c r="N11" s="3"/>
      <c r="O11" s="3"/>
      <c r="P11" s="3"/>
      <c r="Q11" s="3"/>
      <c r="R11" s="3"/>
      <c r="S11" s="3"/>
      <c r="T11" s="3"/>
      <c r="U11" s="3"/>
      <c r="V11" s="3"/>
    </row>
    <row r="12" spans="1:22" ht="6" customHeight="1" x14ac:dyDescent="0.35">
      <c r="A12" s="3"/>
      <c r="B12" s="3"/>
      <c r="C12" s="3"/>
      <c r="D12" s="3"/>
      <c r="E12" s="3"/>
      <c r="F12" s="3"/>
      <c r="G12" s="3"/>
      <c r="H12" s="3"/>
      <c r="I12" s="3"/>
      <c r="J12" s="3"/>
      <c r="K12" s="3"/>
      <c r="L12" s="3"/>
      <c r="M12" s="3"/>
      <c r="N12" s="3"/>
      <c r="O12" s="3"/>
      <c r="P12" s="3"/>
      <c r="Q12" s="3"/>
      <c r="R12" s="3"/>
      <c r="S12" s="3"/>
      <c r="T12" s="3"/>
      <c r="U12" s="3"/>
      <c r="V12" s="3"/>
    </row>
    <row r="13" spans="1:22" x14ac:dyDescent="0.35">
      <c r="A13" s="3"/>
      <c r="B13" s="97" t="str">
        <f>IF(E11="","",LOOKUP('Pg1'!E11,Níveis!B1:C5))</f>
        <v>Tem uma área específica da Administração Pública para gestão de recursos hídricos (Secretaria e Organismo Gestor), mas existem problemas de falta de articulação, incompatibilidades ou conflitos de competências com outras áreas (ex. obras, gestão ambiental).</v>
      </c>
      <c r="C13" s="98"/>
      <c r="D13" s="98"/>
      <c r="E13" s="98"/>
      <c r="F13" s="98"/>
      <c r="G13" s="98"/>
      <c r="H13" s="98"/>
      <c r="I13" s="98"/>
      <c r="J13" s="98"/>
      <c r="K13" s="98"/>
      <c r="L13" s="98"/>
      <c r="M13" s="98"/>
      <c r="N13" s="98"/>
      <c r="O13" s="98"/>
      <c r="P13" s="98"/>
      <c r="Q13" s="98"/>
      <c r="R13" s="98"/>
      <c r="S13" s="98"/>
      <c r="T13" s="98"/>
      <c r="U13" s="99"/>
      <c r="V13" s="3"/>
    </row>
    <row r="14" spans="1:22" x14ac:dyDescent="0.35">
      <c r="A14" s="3"/>
      <c r="B14" s="100"/>
      <c r="C14" s="101"/>
      <c r="D14" s="101"/>
      <c r="E14" s="101"/>
      <c r="F14" s="101"/>
      <c r="G14" s="101"/>
      <c r="H14" s="101"/>
      <c r="I14" s="101"/>
      <c r="J14" s="101"/>
      <c r="K14" s="101"/>
      <c r="L14" s="101"/>
      <c r="M14" s="101"/>
      <c r="N14" s="101"/>
      <c r="O14" s="101"/>
      <c r="P14" s="101"/>
      <c r="Q14" s="101"/>
      <c r="R14" s="101"/>
      <c r="S14" s="101"/>
      <c r="T14" s="101"/>
      <c r="U14" s="102"/>
      <c r="V14" s="3"/>
    </row>
    <row r="15" spans="1:22" x14ac:dyDescent="0.35">
      <c r="A15" s="3"/>
      <c r="B15" s="103"/>
      <c r="C15" s="104"/>
      <c r="D15" s="104"/>
      <c r="E15" s="104"/>
      <c r="F15" s="104"/>
      <c r="G15" s="104"/>
      <c r="H15" s="104"/>
      <c r="I15" s="104"/>
      <c r="J15" s="104"/>
      <c r="K15" s="104"/>
      <c r="L15" s="104"/>
      <c r="M15" s="104"/>
      <c r="N15" s="104"/>
      <c r="O15" s="104"/>
      <c r="P15" s="104"/>
      <c r="Q15" s="104"/>
      <c r="R15" s="104"/>
      <c r="S15" s="104"/>
      <c r="T15" s="104"/>
      <c r="U15" s="105"/>
      <c r="V15" s="3"/>
    </row>
    <row r="16" spans="1:22" ht="6" customHeight="1" x14ac:dyDescent="0.35">
      <c r="A16" s="3"/>
      <c r="B16" s="3"/>
      <c r="C16" s="3"/>
      <c r="D16" s="3"/>
      <c r="E16" s="3"/>
      <c r="F16" s="3"/>
      <c r="G16" s="3"/>
      <c r="H16" s="3"/>
      <c r="I16" s="3"/>
      <c r="J16" s="3"/>
      <c r="K16" s="3"/>
      <c r="L16" s="3"/>
      <c r="M16" s="3"/>
      <c r="N16" s="3"/>
      <c r="O16" s="3"/>
      <c r="P16" s="3"/>
      <c r="Q16" s="3"/>
      <c r="R16" s="3"/>
      <c r="S16" s="3"/>
      <c r="T16" s="3"/>
      <c r="U16" s="3"/>
      <c r="V16" s="3"/>
    </row>
    <row r="17" spans="1:22" x14ac:dyDescent="0.35">
      <c r="A17" s="3"/>
      <c r="B17" s="44" t="s">
        <v>250</v>
      </c>
      <c r="C17" s="3"/>
      <c r="D17" s="3"/>
      <c r="E17" s="3"/>
      <c r="F17" s="3"/>
      <c r="G17" s="3"/>
      <c r="H17" s="3"/>
      <c r="I17" s="3"/>
      <c r="J17" s="3"/>
      <c r="K17" s="3"/>
      <c r="L17" s="3"/>
      <c r="M17" s="3"/>
      <c r="N17" s="3"/>
      <c r="O17" s="3"/>
      <c r="P17" s="3"/>
      <c r="Q17" s="3"/>
      <c r="R17" s="3"/>
      <c r="S17" s="3"/>
      <c r="T17" s="3"/>
      <c r="U17" s="3"/>
      <c r="V17" s="3"/>
    </row>
    <row r="18" spans="1:22" ht="6" customHeight="1" x14ac:dyDescent="0.35">
      <c r="A18" s="3"/>
      <c r="B18" s="3"/>
      <c r="C18" s="3"/>
      <c r="D18" s="3"/>
      <c r="E18" s="3"/>
      <c r="F18" s="3"/>
      <c r="G18" s="3"/>
      <c r="H18" s="3"/>
      <c r="I18" s="3"/>
      <c r="J18" s="3"/>
      <c r="K18" s="3"/>
      <c r="L18" s="3"/>
      <c r="M18" s="3"/>
      <c r="N18" s="3"/>
      <c r="O18" s="3"/>
      <c r="P18" s="3"/>
      <c r="Q18" s="3"/>
      <c r="R18" s="3"/>
      <c r="S18" s="3"/>
      <c r="T18" s="3"/>
      <c r="U18" s="3"/>
      <c r="V18" s="3"/>
    </row>
    <row r="19" spans="1:22" x14ac:dyDescent="0.35">
      <c r="A19" s="3"/>
      <c r="B19" s="106" t="s">
        <v>388</v>
      </c>
      <c r="C19" s="107"/>
      <c r="D19" s="107"/>
      <c r="E19" s="107"/>
      <c r="F19" s="107"/>
      <c r="G19" s="107"/>
      <c r="H19" s="107"/>
      <c r="I19" s="107"/>
      <c r="J19" s="107"/>
      <c r="K19" s="107"/>
      <c r="L19" s="107"/>
      <c r="M19" s="107"/>
      <c r="N19" s="107"/>
      <c r="O19" s="107"/>
      <c r="P19" s="107"/>
      <c r="Q19" s="107"/>
      <c r="R19" s="107"/>
      <c r="S19" s="107"/>
      <c r="T19" s="107"/>
      <c r="U19" s="108"/>
      <c r="V19" s="3"/>
    </row>
    <row r="20" spans="1:22" x14ac:dyDescent="0.35">
      <c r="A20" s="3"/>
      <c r="B20" s="109"/>
      <c r="C20" s="110"/>
      <c r="D20" s="110"/>
      <c r="E20" s="110"/>
      <c r="F20" s="110"/>
      <c r="G20" s="110"/>
      <c r="H20" s="110"/>
      <c r="I20" s="110"/>
      <c r="J20" s="110"/>
      <c r="K20" s="110"/>
      <c r="L20" s="110"/>
      <c r="M20" s="110"/>
      <c r="N20" s="110"/>
      <c r="O20" s="110"/>
      <c r="P20" s="110"/>
      <c r="Q20" s="110"/>
      <c r="R20" s="110"/>
      <c r="S20" s="110"/>
      <c r="T20" s="110"/>
      <c r="U20" s="111"/>
      <c r="V20" s="3"/>
    </row>
    <row r="21" spans="1:22" x14ac:dyDescent="0.35">
      <c r="A21" s="3"/>
      <c r="B21" s="109"/>
      <c r="C21" s="110"/>
      <c r="D21" s="110"/>
      <c r="E21" s="110"/>
      <c r="F21" s="110"/>
      <c r="G21" s="110"/>
      <c r="H21" s="110"/>
      <c r="I21" s="110"/>
      <c r="J21" s="110"/>
      <c r="K21" s="110"/>
      <c r="L21" s="110"/>
      <c r="M21" s="110"/>
      <c r="N21" s="110"/>
      <c r="O21" s="110"/>
      <c r="P21" s="110"/>
      <c r="Q21" s="110"/>
      <c r="R21" s="110"/>
      <c r="S21" s="110"/>
      <c r="T21" s="110"/>
      <c r="U21" s="111"/>
      <c r="V21" s="3"/>
    </row>
    <row r="22" spans="1:22" x14ac:dyDescent="0.35">
      <c r="A22" s="3"/>
      <c r="B22" s="109"/>
      <c r="C22" s="110"/>
      <c r="D22" s="110"/>
      <c r="E22" s="110"/>
      <c r="F22" s="110"/>
      <c r="G22" s="110"/>
      <c r="H22" s="110"/>
      <c r="I22" s="110"/>
      <c r="J22" s="110"/>
      <c r="K22" s="110"/>
      <c r="L22" s="110"/>
      <c r="M22" s="110"/>
      <c r="N22" s="110"/>
      <c r="O22" s="110"/>
      <c r="P22" s="110"/>
      <c r="Q22" s="110"/>
      <c r="R22" s="110"/>
      <c r="S22" s="110"/>
      <c r="T22" s="110"/>
      <c r="U22" s="111"/>
      <c r="V22" s="3"/>
    </row>
    <row r="23" spans="1:22" x14ac:dyDescent="0.35">
      <c r="A23" s="3"/>
      <c r="B23" s="109"/>
      <c r="C23" s="110"/>
      <c r="D23" s="110"/>
      <c r="E23" s="110"/>
      <c r="F23" s="110"/>
      <c r="G23" s="110"/>
      <c r="H23" s="110"/>
      <c r="I23" s="110"/>
      <c r="J23" s="110"/>
      <c r="K23" s="110"/>
      <c r="L23" s="110"/>
      <c r="M23" s="110"/>
      <c r="N23" s="110"/>
      <c r="O23" s="110"/>
      <c r="P23" s="110"/>
      <c r="Q23" s="110"/>
      <c r="R23" s="110"/>
      <c r="S23" s="110"/>
      <c r="T23" s="110"/>
      <c r="U23" s="111"/>
      <c r="V23" s="3"/>
    </row>
    <row r="24" spans="1:22" x14ac:dyDescent="0.35">
      <c r="A24" s="3"/>
      <c r="B24" s="109"/>
      <c r="C24" s="110"/>
      <c r="D24" s="110"/>
      <c r="E24" s="110"/>
      <c r="F24" s="110"/>
      <c r="G24" s="110"/>
      <c r="H24" s="110"/>
      <c r="I24" s="110"/>
      <c r="J24" s="110"/>
      <c r="K24" s="110"/>
      <c r="L24" s="110"/>
      <c r="M24" s="110"/>
      <c r="N24" s="110"/>
      <c r="O24" s="110"/>
      <c r="P24" s="110"/>
      <c r="Q24" s="110"/>
      <c r="R24" s="110"/>
      <c r="S24" s="110"/>
      <c r="T24" s="110"/>
      <c r="U24" s="111"/>
      <c r="V24" s="3"/>
    </row>
    <row r="25" spans="1:22" x14ac:dyDescent="0.35">
      <c r="A25" s="3"/>
      <c r="B25" s="109"/>
      <c r="C25" s="110"/>
      <c r="D25" s="110"/>
      <c r="E25" s="110"/>
      <c r="F25" s="110"/>
      <c r="G25" s="110"/>
      <c r="H25" s="110"/>
      <c r="I25" s="110"/>
      <c r="J25" s="110"/>
      <c r="K25" s="110"/>
      <c r="L25" s="110"/>
      <c r="M25" s="110"/>
      <c r="N25" s="110"/>
      <c r="O25" s="110"/>
      <c r="P25" s="110"/>
      <c r="Q25" s="110"/>
      <c r="R25" s="110"/>
      <c r="S25" s="110"/>
      <c r="T25" s="110"/>
      <c r="U25" s="111"/>
      <c r="V25" s="3"/>
    </row>
    <row r="26" spans="1:22" x14ac:dyDescent="0.35">
      <c r="A26" s="3"/>
      <c r="B26" s="109"/>
      <c r="C26" s="110"/>
      <c r="D26" s="110"/>
      <c r="E26" s="110"/>
      <c r="F26" s="110"/>
      <c r="G26" s="110"/>
      <c r="H26" s="110"/>
      <c r="I26" s="110"/>
      <c r="J26" s="110"/>
      <c r="K26" s="110"/>
      <c r="L26" s="110"/>
      <c r="M26" s="110"/>
      <c r="N26" s="110"/>
      <c r="O26" s="110"/>
      <c r="P26" s="110"/>
      <c r="Q26" s="110"/>
      <c r="R26" s="110"/>
      <c r="S26" s="110"/>
      <c r="T26" s="110"/>
      <c r="U26" s="111"/>
      <c r="V26" s="3"/>
    </row>
    <row r="27" spans="1:22" x14ac:dyDescent="0.35">
      <c r="A27" s="3"/>
      <c r="B27" s="112"/>
      <c r="C27" s="113"/>
      <c r="D27" s="113"/>
      <c r="E27" s="113"/>
      <c r="F27" s="113"/>
      <c r="G27" s="113"/>
      <c r="H27" s="113"/>
      <c r="I27" s="113"/>
      <c r="J27" s="113"/>
      <c r="K27" s="113"/>
      <c r="L27" s="113"/>
      <c r="M27" s="113"/>
      <c r="N27" s="113"/>
      <c r="O27" s="113"/>
      <c r="P27" s="113"/>
      <c r="Q27" s="113"/>
      <c r="R27" s="113"/>
      <c r="S27" s="113"/>
      <c r="T27" s="113"/>
      <c r="U27" s="114"/>
      <c r="V27" s="3"/>
    </row>
    <row r="28" spans="1:22" x14ac:dyDescent="0.35">
      <c r="A28" s="3"/>
      <c r="B28" s="3"/>
      <c r="C28" s="3"/>
      <c r="D28" s="3"/>
      <c r="E28" s="3"/>
      <c r="F28" s="3"/>
      <c r="G28" s="3"/>
      <c r="H28" s="3"/>
      <c r="I28" s="3"/>
      <c r="J28" s="3"/>
      <c r="K28" s="3"/>
      <c r="L28" s="3"/>
      <c r="M28" s="3"/>
      <c r="N28" s="3"/>
      <c r="O28" s="3"/>
      <c r="P28" s="3"/>
      <c r="Q28" s="3"/>
      <c r="R28" s="3"/>
      <c r="S28" s="3"/>
      <c r="T28" s="3"/>
      <c r="U28" s="3"/>
      <c r="V28" s="3"/>
    </row>
    <row r="29" spans="1:22" ht="15.5" x14ac:dyDescent="0.35">
      <c r="A29" s="3"/>
      <c r="B29" s="5" t="s">
        <v>128</v>
      </c>
      <c r="C29" s="45"/>
      <c r="D29" s="45"/>
      <c r="E29" s="42"/>
      <c r="F29" s="42"/>
      <c r="G29" s="43"/>
      <c r="H29" s="42"/>
      <c r="I29" s="42"/>
      <c r="J29" s="42"/>
      <c r="K29" s="42"/>
      <c r="L29" s="42"/>
      <c r="M29" s="42"/>
      <c r="N29" s="43"/>
      <c r="O29" s="8"/>
      <c r="P29" s="8"/>
      <c r="Q29" s="43"/>
      <c r="R29" s="43"/>
      <c r="S29" s="43"/>
      <c r="T29" s="43"/>
      <c r="U29" s="43"/>
      <c r="V29" s="3"/>
    </row>
    <row r="30" spans="1:22" ht="6" customHeight="1" x14ac:dyDescent="0.35">
      <c r="A30" s="3"/>
      <c r="B30" s="3"/>
      <c r="C30" s="3"/>
      <c r="D30" s="3"/>
      <c r="E30" s="3"/>
      <c r="F30" s="3"/>
      <c r="G30" s="3"/>
      <c r="H30" s="3"/>
      <c r="I30" s="3"/>
      <c r="J30" s="3"/>
      <c r="K30" s="3"/>
      <c r="L30" s="3"/>
      <c r="M30" s="3"/>
      <c r="N30" s="3"/>
      <c r="O30" s="3"/>
      <c r="P30" s="3"/>
      <c r="Q30" s="3"/>
      <c r="R30" s="3"/>
      <c r="S30" s="3"/>
      <c r="T30" s="3"/>
      <c r="U30" s="3"/>
      <c r="V30" s="3"/>
    </row>
    <row r="31" spans="1:22" x14ac:dyDescent="0.35">
      <c r="A31" s="3"/>
      <c r="B31" s="43" t="s">
        <v>118</v>
      </c>
      <c r="C31" s="3"/>
      <c r="D31" s="3"/>
      <c r="E31" s="53">
        <v>4</v>
      </c>
      <c r="F31" s="3"/>
      <c r="G31" s="3"/>
      <c r="H31" s="3"/>
      <c r="I31" s="3"/>
      <c r="J31" s="3"/>
      <c r="K31" s="3"/>
      <c r="L31" s="3"/>
      <c r="M31" s="3"/>
      <c r="N31" s="3"/>
      <c r="O31" s="3"/>
      <c r="P31" s="3"/>
      <c r="Q31" s="3"/>
      <c r="R31" s="3"/>
      <c r="S31" s="3"/>
      <c r="T31" s="3"/>
      <c r="U31" s="3"/>
      <c r="V31" s="3"/>
    </row>
    <row r="32" spans="1:22" ht="6" customHeight="1" x14ac:dyDescent="0.35">
      <c r="A32" s="3"/>
      <c r="B32" s="3"/>
      <c r="C32" s="3"/>
      <c r="D32" s="3"/>
      <c r="E32" s="3"/>
      <c r="F32" s="3"/>
      <c r="G32" s="3"/>
      <c r="H32" s="3"/>
      <c r="I32" s="3"/>
      <c r="J32" s="3"/>
      <c r="K32" s="3"/>
      <c r="L32" s="3"/>
      <c r="M32" s="3"/>
      <c r="N32" s="3"/>
      <c r="O32" s="3"/>
      <c r="P32" s="3"/>
      <c r="Q32" s="3"/>
      <c r="R32" s="3"/>
      <c r="S32" s="3"/>
      <c r="T32" s="3"/>
      <c r="U32" s="3"/>
      <c r="V32" s="3"/>
    </row>
    <row r="33" spans="1:22" x14ac:dyDescent="0.35">
      <c r="A33" s="3"/>
      <c r="B33" s="97" t="str">
        <f>IF(E31="","",LOOKUP('Pg1'!E31,Níveis!B6:C10))</f>
        <v>Os Organismos Coordenador e Gestor existem e são entidades diferentes, e uma delas ou ambas ainda não estão plenamente estruturadas e operantes.</v>
      </c>
      <c r="C33" s="98"/>
      <c r="D33" s="98"/>
      <c r="E33" s="98"/>
      <c r="F33" s="98"/>
      <c r="G33" s="98"/>
      <c r="H33" s="98"/>
      <c r="I33" s="98"/>
      <c r="J33" s="98"/>
      <c r="K33" s="98"/>
      <c r="L33" s="98"/>
      <c r="M33" s="98"/>
      <c r="N33" s="98"/>
      <c r="O33" s="98"/>
      <c r="P33" s="98"/>
      <c r="Q33" s="98"/>
      <c r="R33" s="98"/>
      <c r="S33" s="98"/>
      <c r="T33" s="98"/>
      <c r="U33" s="99"/>
      <c r="V33" s="3"/>
    </row>
    <row r="34" spans="1:22" x14ac:dyDescent="0.35">
      <c r="A34" s="3"/>
      <c r="B34" s="100"/>
      <c r="C34" s="101"/>
      <c r="D34" s="101"/>
      <c r="E34" s="101"/>
      <c r="F34" s="101"/>
      <c r="G34" s="101"/>
      <c r="H34" s="101"/>
      <c r="I34" s="101"/>
      <c r="J34" s="101"/>
      <c r="K34" s="101"/>
      <c r="L34" s="101"/>
      <c r="M34" s="101"/>
      <c r="N34" s="101"/>
      <c r="O34" s="101"/>
      <c r="P34" s="101"/>
      <c r="Q34" s="101"/>
      <c r="R34" s="101"/>
      <c r="S34" s="101"/>
      <c r="T34" s="101"/>
      <c r="U34" s="102"/>
      <c r="V34" s="3"/>
    </row>
    <row r="35" spans="1:22" x14ac:dyDescent="0.35">
      <c r="A35" s="3"/>
      <c r="B35" s="103"/>
      <c r="C35" s="104"/>
      <c r="D35" s="104"/>
      <c r="E35" s="104"/>
      <c r="F35" s="104"/>
      <c r="G35" s="104"/>
      <c r="H35" s="104"/>
      <c r="I35" s="104"/>
      <c r="J35" s="104"/>
      <c r="K35" s="104"/>
      <c r="L35" s="104"/>
      <c r="M35" s="104"/>
      <c r="N35" s="104"/>
      <c r="O35" s="104"/>
      <c r="P35" s="104"/>
      <c r="Q35" s="104"/>
      <c r="R35" s="104"/>
      <c r="S35" s="104"/>
      <c r="T35" s="104"/>
      <c r="U35" s="105"/>
      <c r="V35" s="3"/>
    </row>
    <row r="36" spans="1:22" ht="6" customHeight="1" x14ac:dyDescent="0.35">
      <c r="A36" s="3"/>
      <c r="B36" s="3"/>
      <c r="C36" s="3"/>
      <c r="D36" s="3"/>
      <c r="E36" s="3"/>
      <c r="F36" s="3"/>
      <c r="G36" s="3"/>
      <c r="H36" s="3"/>
      <c r="I36" s="3"/>
      <c r="J36" s="3"/>
      <c r="K36" s="3"/>
      <c r="L36" s="3"/>
      <c r="M36" s="3"/>
      <c r="N36" s="3"/>
      <c r="O36" s="3"/>
      <c r="P36" s="3"/>
      <c r="Q36" s="3"/>
      <c r="R36" s="3"/>
      <c r="S36" s="3"/>
      <c r="T36" s="3"/>
      <c r="U36" s="3"/>
      <c r="V36" s="3"/>
    </row>
    <row r="37" spans="1:22" x14ac:dyDescent="0.35">
      <c r="A37" s="3"/>
      <c r="B37" s="44" t="s">
        <v>250</v>
      </c>
      <c r="C37" s="3"/>
      <c r="D37" s="3"/>
      <c r="E37" s="3"/>
      <c r="F37" s="3"/>
      <c r="G37" s="3"/>
      <c r="H37" s="3"/>
      <c r="I37" s="3"/>
      <c r="J37" s="3"/>
      <c r="K37" s="3"/>
      <c r="L37" s="3"/>
      <c r="M37" s="3"/>
      <c r="N37" s="3"/>
      <c r="O37" s="3"/>
      <c r="P37" s="3"/>
      <c r="Q37" s="3"/>
      <c r="R37" s="3"/>
      <c r="S37" s="3"/>
      <c r="T37" s="3"/>
      <c r="U37" s="3"/>
      <c r="V37" s="3"/>
    </row>
    <row r="38" spans="1:22" ht="6" customHeight="1" x14ac:dyDescent="0.35">
      <c r="A38" s="3"/>
      <c r="B38" s="3"/>
      <c r="C38" s="3"/>
      <c r="D38" s="3"/>
      <c r="E38" s="3"/>
      <c r="F38" s="3"/>
      <c r="G38" s="3"/>
      <c r="H38" s="3"/>
      <c r="I38" s="3"/>
      <c r="J38" s="3"/>
      <c r="K38" s="3"/>
      <c r="L38" s="3"/>
      <c r="M38" s="3"/>
      <c r="N38" s="3"/>
      <c r="O38" s="3"/>
      <c r="P38" s="3"/>
      <c r="Q38" s="3"/>
      <c r="R38" s="3"/>
      <c r="S38" s="3"/>
      <c r="T38" s="3"/>
      <c r="U38" s="3"/>
      <c r="V38" s="3"/>
    </row>
    <row r="39" spans="1:22" x14ac:dyDescent="0.35">
      <c r="A39" s="3"/>
      <c r="B39" s="106" t="s">
        <v>389</v>
      </c>
      <c r="C39" s="107"/>
      <c r="D39" s="107"/>
      <c r="E39" s="107"/>
      <c r="F39" s="107"/>
      <c r="G39" s="107"/>
      <c r="H39" s="107"/>
      <c r="I39" s="107"/>
      <c r="J39" s="107"/>
      <c r="K39" s="107"/>
      <c r="L39" s="107"/>
      <c r="M39" s="107"/>
      <c r="N39" s="107"/>
      <c r="O39" s="107"/>
      <c r="P39" s="107"/>
      <c r="Q39" s="107"/>
      <c r="R39" s="107"/>
      <c r="S39" s="107"/>
      <c r="T39" s="107"/>
      <c r="U39" s="108"/>
      <c r="V39" s="3"/>
    </row>
    <row r="40" spans="1:22" x14ac:dyDescent="0.35">
      <c r="A40" s="3"/>
      <c r="B40" s="109"/>
      <c r="C40" s="110"/>
      <c r="D40" s="110"/>
      <c r="E40" s="110"/>
      <c r="F40" s="110"/>
      <c r="G40" s="110"/>
      <c r="H40" s="110"/>
      <c r="I40" s="110"/>
      <c r="J40" s="110"/>
      <c r="K40" s="110"/>
      <c r="L40" s="110"/>
      <c r="M40" s="110"/>
      <c r="N40" s="110"/>
      <c r="O40" s="110"/>
      <c r="P40" s="110"/>
      <c r="Q40" s="110"/>
      <c r="R40" s="110"/>
      <c r="S40" s="110"/>
      <c r="T40" s="110"/>
      <c r="U40" s="111"/>
      <c r="V40" s="3"/>
    </row>
    <row r="41" spans="1:22" x14ac:dyDescent="0.35">
      <c r="A41" s="3"/>
      <c r="B41" s="109"/>
      <c r="C41" s="110"/>
      <c r="D41" s="110"/>
      <c r="E41" s="110"/>
      <c r="F41" s="110"/>
      <c r="G41" s="110"/>
      <c r="H41" s="110"/>
      <c r="I41" s="110"/>
      <c r="J41" s="110"/>
      <c r="K41" s="110"/>
      <c r="L41" s="110"/>
      <c r="M41" s="110"/>
      <c r="N41" s="110"/>
      <c r="O41" s="110"/>
      <c r="P41" s="110"/>
      <c r="Q41" s="110"/>
      <c r="R41" s="110"/>
      <c r="S41" s="110"/>
      <c r="T41" s="110"/>
      <c r="U41" s="111"/>
      <c r="V41" s="3"/>
    </row>
    <row r="42" spans="1:22" x14ac:dyDescent="0.35">
      <c r="A42" s="3"/>
      <c r="B42" s="109"/>
      <c r="C42" s="110"/>
      <c r="D42" s="110"/>
      <c r="E42" s="110"/>
      <c r="F42" s="110"/>
      <c r="G42" s="110"/>
      <c r="H42" s="110"/>
      <c r="I42" s="110"/>
      <c r="J42" s="110"/>
      <c r="K42" s="110"/>
      <c r="L42" s="110"/>
      <c r="M42" s="110"/>
      <c r="N42" s="110"/>
      <c r="O42" s="110"/>
      <c r="P42" s="110"/>
      <c r="Q42" s="110"/>
      <c r="R42" s="110"/>
      <c r="S42" s="110"/>
      <c r="T42" s="110"/>
      <c r="U42" s="111"/>
      <c r="V42" s="3"/>
    </row>
    <row r="43" spans="1:22" x14ac:dyDescent="0.35">
      <c r="A43" s="3"/>
      <c r="B43" s="109"/>
      <c r="C43" s="110"/>
      <c r="D43" s="110"/>
      <c r="E43" s="110"/>
      <c r="F43" s="110"/>
      <c r="G43" s="110"/>
      <c r="H43" s="110"/>
      <c r="I43" s="110"/>
      <c r="J43" s="110"/>
      <c r="K43" s="110"/>
      <c r="L43" s="110"/>
      <c r="M43" s="110"/>
      <c r="N43" s="110"/>
      <c r="O43" s="110"/>
      <c r="P43" s="110"/>
      <c r="Q43" s="110"/>
      <c r="R43" s="110"/>
      <c r="S43" s="110"/>
      <c r="T43" s="110"/>
      <c r="U43" s="111"/>
      <c r="V43" s="3"/>
    </row>
    <row r="44" spans="1:22" x14ac:dyDescent="0.35">
      <c r="A44" s="3"/>
      <c r="B44" s="109"/>
      <c r="C44" s="110"/>
      <c r="D44" s="110"/>
      <c r="E44" s="110"/>
      <c r="F44" s="110"/>
      <c r="G44" s="110"/>
      <c r="H44" s="110"/>
      <c r="I44" s="110"/>
      <c r="J44" s="110"/>
      <c r="K44" s="110"/>
      <c r="L44" s="110"/>
      <c r="M44" s="110"/>
      <c r="N44" s="110"/>
      <c r="O44" s="110"/>
      <c r="P44" s="110"/>
      <c r="Q44" s="110"/>
      <c r="R44" s="110"/>
      <c r="S44" s="110"/>
      <c r="T44" s="110"/>
      <c r="U44" s="111"/>
      <c r="V44" s="3"/>
    </row>
    <row r="45" spans="1:22" x14ac:dyDescent="0.35">
      <c r="A45" s="3"/>
      <c r="B45" s="109"/>
      <c r="C45" s="110"/>
      <c r="D45" s="110"/>
      <c r="E45" s="110"/>
      <c r="F45" s="110"/>
      <c r="G45" s="110"/>
      <c r="H45" s="110"/>
      <c r="I45" s="110"/>
      <c r="J45" s="110"/>
      <c r="K45" s="110"/>
      <c r="L45" s="110"/>
      <c r="M45" s="110"/>
      <c r="N45" s="110"/>
      <c r="O45" s="110"/>
      <c r="P45" s="110"/>
      <c r="Q45" s="110"/>
      <c r="R45" s="110"/>
      <c r="S45" s="110"/>
      <c r="T45" s="110"/>
      <c r="U45" s="111"/>
      <c r="V45" s="3"/>
    </row>
    <row r="46" spans="1:22" x14ac:dyDescent="0.35">
      <c r="A46" s="3"/>
      <c r="B46" s="109"/>
      <c r="C46" s="110"/>
      <c r="D46" s="110"/>
      <c r="E46" s="110"/>
      <c r="F46" s="110"/>
      <c r="G46" s="110"/>
      <c r="H46" s="110"/>
      <c r="I46" s="110"/>
      <c r="J46" s="110"/>
      <c r="K46" s="110"/>
      <c r="L46" s="110"/>
      <c r="M46" s="110"/>
      <c r="N46" s="110"/>
      <c r="O46" s="110"/>
      <c r="P46" s="110"/>
      <c r="Q46" s="110"/>
      <c r="R46" s="110"/>
      <c r="S46" s="110"/>
      <c r="T46" s="110"/>
      <c r="U46" s="111"/>
      <c r="V46" s="3"/>
    </row>
    <row r="47" spans="1:22" x14ac:dyDescent="0.35">
      <c r="A47" s="3"/>
      <c r="B47" s="112"/>
      <c r="C47" s="113"/>
      <c r="D47" s="113"/>
      <c r="E47" s="113"/>
      <c r="F47" s="113"/>
      <c r="G47" s="113"/>
      <c r="H47" s="113"/>
      <c r="I47" s="113"/>
      <c r="J47" s="113"/>
      <c r="K47" s="113"/>
      <c r="L47" s="113"/>
      <c r="M47" s="113"/>
      <c r="N47" s="113"/>
      <c r="O47" s="113"/>
      <c r="P47" s="113"/>
      <c r="Q47" s="113"/>
      <c r="R47" s="113"/>
      <c r="S47" s="113"/>
      <c r="T47" s="113"/>
      <c r="U47" s="114"/>
      <c r="V47" s="3"/>
    </row>
    <row r="48" spans="1:22" x14ac:dyDescent="0.35">
      <c r="A48" s="3"/>
      <c r="B48" s="3"/>
      <c r="C48" s="3"/>
      <c r="D48" s="3"/>
      <c r="E48" s="3"/>
      <c r="F48" s="3"/>
      <c r="G48" s="3"/>
      <c r="H48" s="3"/>
      <c r="I48" s="3"/>
      <c r="J48" s="3"/>
      <c r="K48" s="3"/>
      <c r="L48" s="3"/>
      <c r="M48" s="3"/>
      <c r="N48" s="3"/>
      <c r="O48" s="3"/>
      <c r="P48" s="3"/>
      <c r="Q48" s="3"/>
      <c r="R48" s="3"/>
      <c r="S48" s="3"/>
      <c r="T48" s="3"/>
      <c r="U48" s="3"/>
      <c r="V48" s="3"/>
    </row>
    <row r="49" spans="1:22" ht="15.5" x14ac:dyDescent="0.35">
      <c r="A49" s="3"/>
      <c r="B49" s="5" t="s">
        <v>129</v>
      </c>
      <c r="C49" s="45"/>
      <c r="D49" s="45"/>
      <c r="E49" s="42"/>
      <c r="F49" s="42"/>
      <c r="G49" s="43"/>
      <c r="H49" s="42"/>
      <c r="I49" s="42"/>
      <c r="J49" s="42"/>
      <c r="K49" s="42"/>
      <c r="L49" s="42"/>
      <c r="M49" s="42"/>
      <c r="N49" s="43"/>
      <c r="O49" s="8"/>
      <c r="P49" s="8"/>
      <c r="Q49" s="43"/>
      <c r="R49" s="43"/>
      <c r="S49" s="43"/>
      <c r="T49" s="43"/>
      <c r="U49" s="43"/>
      <c r="V49" s="3"/>
    </row>
    <row r="50" spans="1:22" ht="6" customHeight="1" x14ac:dyDescent="0.35">
      <c r="A50" s="3"/>
      <c r="B50" s="3"/>
      <c r="C50" s="3"/>
      <c r="D50" s="3"/>
      <c r="E50" s="3"/>
      <c r="F50" s="3"/>
      <c r="G50" s="3"/>
      <c r="H50" s="3"/>
      <c r="I50" s="3"/>
      <c r="J50" s="3"/>
      <c r="K50" s="3"/>
      <c r="L50" s="3"/>
      <c r="M50" s="3"/>
      <c r="N50" s="3"/>
      <c r="O50" s="3"/>
      <c r="P50" s="3"/>
      <c r="Q50" s="3"/>
      <c r="R50" s="3"/>
      <c r="S50" s="3"/>
      <c r="T50" s="3"/>
      <c r="U50" s="3"/>
      <c r="V50" s="3"/>
    </row>
    <row r="51" spans="1:22" x14ac:dyDescent="0.35">
      <c r="A51" s="3"/>
      <c r="B51" s="43" t="s">
        <v>118</v>
      </c>
      <c r="C51" s="3"/>
      <c r="D51" s="3"/>
      <c r="E51" s="53">
        <v>3</v>
      </c>
      <c r="F51" s="3"/>
      <c r="G51" s="3"/>
      <c r="H51" s="3"/>
      <c r="I51" s="3"/>
      <c r="J51" s="3"/>
      <c r="K51" s="3"/>
      <c r="L51" s="3"/>
      <c r="M51" s="3"/>
      <c r="N51" s="3"/>
      <c r="O51" s="3"/>
      <c r="P51" s="3"/>
      <c r="Q51" s="3"/>
      <c r="R51" s="3"/>
      <c r="S51" s="3"/>
      <c r="T51" s="3"/>
      <c r="U51" s="3"/>
      <c r="V51" s="3"/>
    </row>
    <row r="52" spans="1:22" ht="6" customHeight="1" x14ac:dyDescent="0.35">
      <c r="A52" s="3"/>
      <c r="B52" s="3"/>
      <c r="C52" s="3"/>
      <c r="D52" s="3"/>
      <c r="E52" s="3"/>
      <c r="F52" s="3"/>
      <c r="G52" s="3"/>
      <c r="H52" s="3"/>
      <c r="I52" s="3"/>
      <c r="J52" s="3"/>
      <c r="K52" s="3"/>
      <c r="L52" s="3"/>
      <c r="M52" s="3"/>
      <c r="N52" s="3"/>
      <c r="O52" s="3"/>
      <c r="P52" s="3"/>
      <c r="Q52" s="3"/>
      <c r="R52" s="3"/>
      <c r="S52" s="3"/>
      <c r="T52" s="3"/>
      <c r="U52" s="3"/>
      <c r="V52" s="3"/>
    </row>
    <row r="53" spans="1:22" x14ac:dyDescent="0.35">
      <c r="A53" s="3"/>
      <c r="B53" s="97" t="str">
        <f>IF(E51="","",LOOKUP('Pg1'!E51,Níveis!B11:C13))</f>
        <v>O organismo gestor dispõe de processos gerenciais e administrativos com fluxo e procedimentos bem estabelecidos (normas, manuais, rotinas operacionais) para execução de todas suas atribuições institucionais.</v>
      </c>
      <c r="C53" s="98"/>
      <c r="D53" s="98"/>
      <c r="E53" s="98"/>
      <c r="F53" s="98"/>
      <c r="G53" s="98"/>
      <c r="H53" s="98"/>
      <c r="I53" s="98"/>
      <c r="J53" s="98"/>
      <c r="K53" s="98"/>
      <c r="L53" s="98"/>
      <c r="M53" s="98"/>
      <c r="N53" s="98"/>
      <c r="O53" s="98"/>
      <c r="P53" s="98"/>
      <c r="Q53" s="98"/>
      <c r="R53" s="98"/>
      <c r="S53" s="98"/>
      <c r="T53" s="98"/>
      <c r="U53" s="99"/>
      <c r="V53" s="3"/>
    </row>
    <row r="54" spans="1:22" x14ac:dyDescent="0.35">
      <c r="A54" s="3"/>
      <c r="B54" s="100"/>
      <c r="C54" s="101"/>
      <c r="D54" s="101"/>
      <c r="E54" s="101"/>
      <c r="F54" s="101"/>
      <c r="G54" s="101"/>
      <c r="H54" s="101"/>
      <c r="I54" s="101"/>
      <c r="J54" s="101"/>
      <c r="K54" s="101"/>
      <c r="L54" s="101"/>
      <c r="M54" s="101"/>
      <c r="N54" s="101"/>
      <c r="O54" s="101"/>
      <c r="P54" s="101"/>
      <c r="Q54" s="101"/>
      <c r="R54" s="101"/>
      <c r="S54" s="101"/>
      <c r="T54" s="101"/>
      <c r="U54" s="102"/>
      <c r="V54" s="3"/>
    </row>
    <row r="55" spans="1:22" x14ac:dyDescent="0.35">
      <c r="A55" s="3"/>
      <c r="B55" s="103"/>
      <c r="C55" s="104"/>
      <c r="D55" s="104"/>
      <c r="E55" s="104"/>
      <c r="F55" s="104"/>
      <c r="G55" s="104"/>
      <c r="H55" s="104"/>
      <c r="I55" s="104"/>
      <c r="J55" s="104"/>
      <c r="K55" s="104"/>
      <c r="L55" s="104"/>
      <c r="M55" s="104"/>
      <c r="N55" s="104"/>
      <c r="O55" s="104"/>
      <c r="P55" s="104"/>
      <c r="Q55" s="104"/>
      <c r="R55" s="104"/>
      <c r="S55" s="104"/>
      <c r="T55" s="104"/>
      <c r="U55" s="105"/>
      <c r="V55" s="3"/>
    </row>
    <row r="56" spans="1:22" ht="6" customHeight="1" x14ac:dyDescent="0.35">
      <c r="A56" s="3"/>
      <c r="B56" s="3"/>
      <c r="C56" s="3"/>
      <c r="D56" s="3"/>
      <c r="E56" s="3"/>
      <c r="F56" s="3"/>
      <c r="G56" s="3"/>
      <c r="H56" s="3"/>
      <c r="I56" s="3"/>
      <c r="J56" s="3"/>
      <c r="K56" s="3"/>
      <c r="L56" s="3"/>
      <c r="M56" s="3"/>
      <c r="N56" s="3"/>
      <c r="O56" s="3"/>
      <c r="P56" s="3"/>
      <c r="Q56" s="3"/>
      <c r="R56" s="3"/>
      <c r="S56" s="3"/>
      <c r="T56" s="3"/>
      <c r="U56" s="3"/>
      <c r="V56" s="3"/>
    </row>
    <row r="57" spans="1:22" x14ac:dyDescent="0.35">
      <c r="A57" s="3"/>
      <c r="B57" s="44" t="s">
        <v>250</v>
      </c>
      <c r="C57" s="3"/>
      <c r="D57" s="3"/>
      <c r="E57" s="3"/>
      <c r="F57" s="3"/>
      <c r="G57" s="3"/>
      <c r="H57" s="3"/>
      <c r="I57" s="3"/>
      <c r="J57" s="3"/>
      <c r="K57" s="3"/>
      <c r="L57" s="3"/>
      <c r="M57" s="3"/>
      <c r="N57" s="3"/>
      <c r="O57" s="3"/>
      <c r="P57" s="3"/>
      <c r="Q57" s="3"/>
      <c r="R57" s="3"/>
      <c r="S57" s="3"/>
      <c r="T57" s="3"/>
      <c r="U57" s="3"/>
      <c r="V57" s="3"/>
    </row>
    <row r="58" spans="1:22" ht="6" customHeight="1" x14ac:dyDescent="0.35">
      <c r="A58" s="3"/>
      <c r="B58" s="3"/>
      <c r="C58" s="3"/>
      <c r="D58" s="3"/>
      <c r="E58" s="3"/>
      <c r="F58" s="3"/>
      <c r="G58" s="3"/>
      <c r="H58" s="3"/>
      <c r="I58" s="3"/>
      <c r="J58" s="3"/>
      <c r="K58" s="3"/>
      <c r="L58" s="3"/>
      <c r="M58" s="3"/>
      <c r="N58" s="3"/>
      <c r="O58" s="3"/>
      <c r="P58" s="3"/>
      <c r="Q58" s="3"/>
      <c r="R58" s="3"/>
      <c r="S58" s="3"/>
      <c r="T58" s="3"/>
      <c r="U58" s="3"/>
      <c r="V58" s="3"/>
    </row>
    <row r="59" spans="1:22" x14ac:dyDescent="0.35">
      <c r="A59" s="3"/>
      <c r="B59" s="106" t="s">
        <v>377</v>
      </c>
      <c r="C59" s="107"/>
      <c r="D59" s="107"/>
      <c r="E59" s="107"/>
      <c r="F59" s="107"/>
      <c r="G59" s="107"/>
      <c r="H59" s="107"/>
      <c r="I59" s="107"/>
      <c r="J59" s="107"/>
      <c r="K59" s="107"/>
      <c r="L59" s="107"/>
      <c r="M59" s="107"/>
      <c r="N59" s="107"/>
      <c r="O59" s="107"/>
      <c r="P59" s="107"/>
      <c r="Q59" s="107"/>
      <c r="R59" s="107"/>
      <c r="S59" s="107"/>
      <c r="T59" s="107"/>
      <c r="U59" s="108"/>
      <c r="V59" s="3"/>
    </row>
    <row r="60" spans="1:22" x14ac:dyDescent="0.35">
      <c r="A60" s="3"/>
      <c r="B60" s="109"/>
      <c r="C60" s="110"/>
      <c r="D60" s="110"/>
      <c r="E60" s="110"/>
      <c r="F60" s="110"/>
      <c r="G60" s="110"/>
      <c r="H60" s="110"/>
      <c r="I60" s="110"/>
      <c r="J60" s="110"/>
      <c r="K60" s="110"/>
      <c r="L60" s="110"/>
      <c r="M60" s="110"/>
      <c r="N60" s="110"/>
      <c r="O60" s="110"/>
      <c r="P60" s="110"/>
      <c r="Q60" s="110"/>
      <c r="R60" s="110"/>
      <c r="S60" s="110"/>
      <c r="T60" s="110"/>
      <c r="U60" s="111"/>
      <c r="V60" s="3"/>
    </row>
    <row r="61" spans="1:22" x14ac:dyDescent="0.35">
      <c r="A61" s="3"/>
      <c r="B61" s="109"/>
      <c r="C61" s="110"/>
      <c r="D61" s="110"/>
      <c r="E61" s="110"/>
      <c r="F61" s="110"/>
      <c r="G61" s="110"/>
      <c r="H61" s="110"/>
      <c r="I61" s="110"/>
      <c r="J61" s="110"/>
      <c r="K61" s="110"/>
      <c r="L61" s="110"/>
      <c r="M61" s="110"/>
      <c r="N61" s="110"/>
      <c r="O61" s="110"/>
      <c r="P61" s="110"/>
      <c r="Q61" s="110"/>
      <c r="R61" s="110"/>
      <c r="S61" s="110"/>
      <c r="T61" s="110"/>
      <c r="U61" s="111"/>
      <c r="V61" s="3"/>
    </row>
    <row r="62" spans="1:22" x14ac:dyDescent="0.35">
      <c r="A62" s="3"/>
      <c r="B62" s="109"/>
      <c r="C62" s="110"/>
      <c r="D62" s="110"/>
      <c r="E62" s="110"/>
      <c r="F62" s="110"/>
      <c r="G62" s="110"/>
      <c r="H62" s="110"/>
      <c r="I62" s="110"/>
      <c r="J62" s="110"/>
      <c r="K62" s="110"/>
      <c r="L62" s="110"/>
      <c r="M62" s="110"/>
      <c r="N62" s="110"/>
      <c r="O62" s="110"/>
      <c r="P62" s="110"/>
      <c r="Q62" s="110"/>
      <c r="R62" s="110"/>
      <c r="S62" s="110"/>
      <c r="T62" s="110"/>
      <c r="U62" s="111"/>
      <c r="V62" s="3"/>
    </row>
    <row r="63" spans="1:22" x14ac:dyDescent="0.35">
      <c r="A63" s="3"/>
      <c r="B63" s="109"/>
      <c r="C63" s="110"/>
      <c r="D63" s="110"/>
      <c r="E63" s="110"/>
      <c r="F63" s="110"/>
      <c r="G63" s="110"/>
      <c r="H63" s="110"/>
      <c r="I63" s="110"/>
      <c r="J63" s="110"/>
      <c r="K63" s="110"/>
      <c r="L63" s="110"/>
      <c r="M63" s="110"/>
      <c r="N63" s="110"/>
      <c r="O63" s="110"/>
      <c r="P63" s="110"/>
      <c r="Q63" s="110"/>
      <c r="R63" s="110"/>
      <c r="S63" s="110"/>
      <c r="T63" s="110"/>
      <c r="U63" s="111"/>
      <c r="V63" s="3"/>
    </row>
    <row r="64" spans="1:22" x14ac:dyDescent="0.35">
      <c r="A64" s="3"/>
      <c r="B64" s="109"/>
      <c r="C64" s="110"/>
      <c r="D64" s="110"/>
      <c r="E64" s="110"/>
      <c r="F64" s="110"/>
      <c r="G64" s="110"/>
      <c r="H64" s="110"/>
      <c r="I64" s="110"/>
      <c r="J64" s="110"/>
      <c r="K64" s="110"/>
      <c r="L64" s="110"/>
      <c r="M64" s="110"/>
      <c r="N64" s="110"/>
      <c r="O64" s="110"/>
      <c r="P64" s="110"/>
      <c r="Q64" s="110"/>
      <c r="R64" s="110"/>
      <c r="S64" s="110"/>
      <c r="T64" s="110"/>
      <c r="U64" s="111"/>
      <c r="V64" s="3"/>
    </row>
    <row r="65" spans="1:22" x14ac:dyDescent="0.35">
      <c r="A65" s="3"/>
      <c r="B65" s="109"/>
      <c r="C65" s="110"/>
      <c r="D65" s="110"/>
      <c r="E65" s="110"/>
      <c r="F65" s="110"/>
      <c r="G65" s="110"/>
      <c r="H65" s="110"/>
      <c r="I65" s="110"/>
      <c r="J65" s="110"/>
      <c r="K65" s="110"/>
      <c r="L65" s="110"/>
      <c r="M65" s="110"/>
      <c r="N65" s="110"/>
      <c r="O65" s="110"/>
      <c r="P65" s="110"/>
      <c r="Q65" s="110"/>
      <c r="R65" s="110"/>
      <c r="S65" s="110"/>
      <c r="T65" s="110"/>
      <c r="U65" s="111"/>
      <c r="V65" s="3"/>
    </row>
    <row r="66" spans="1:22" x14ac:dyDescent="0.35">
      <c r="A66" s="3"/>
      <c r="B66" s="109"/>
      <c r="C66" s="110"/>
      <c r="D66" s="110"/>
      <c r="E66" s="110"/>
      <c r="F66" s="110"/>
      <c r="G66" s="110"/>
      <c r="H66" s="110"/>
      <c r="I66" s="110"/>
      <c r="J66" s="110"/>
      <c r="K66" s="110"/>
      <c r="L66" s="110"/>
      <c r="M66" s="110"/>
      <c r="N66" s="110"/>
      <c r="O66" s="110"/>
      <c r="P66" s="110"/>
      <c r="Q66" s="110"/>
      <c r="R66" s="110"/>
      <c r="S66" s="110"/>
      <c r="T66" s="110"/>
      <c r="U66" s="111"/>
      <c r="V66" s="3"/>
    </row>
    <row r="67" spans="1:22" x14ac:dyDescent="0.35">
      <c r="A67" s="3"/>
      <c r="B67" s="112"/>
      <c r="C67" s="113"/>
      <c r="D67" s="113"/>
      <c r="E67" s="113"/>
      <c r="F67" s="113"/>
      <c r="G67" s="113"/>
      <c r="H67" s="113"/>
      <c r="I67" s="113"/>
      <c r="J67" s="113"/>
      <c r="K67" s="113"/>
      <c r="L67" s="113"/>
      <c r="M67" s="113"/>
      <c r="N67" s="113"/>
      <c r="O67" s="113"/>
      <c r="P67" s="113"/>
      <c r="Q67" s="113"/>
      <c r="R67" s="113"/>
      <c r="S67" s="113"/>
      <c r="T67" s="113"/>
      <c r="U67" s="114"/>
      <c r="V67" s="3"/>
    </row>
    <row r="68" spans="1:22" x14ac:dyDescent="0.35">
      <c r="A68" s="3"/>
      <c r="B68" s="3"/>
      <c r="C68" s="3"/>
      <c r="D68" s="3"/>
      <c r="E68" s="3"/>
      <c r="F68" s="3"/>
      <c r="G68" s="3"/>
      <c r="H68" s="3"/>
      <c r="I68" s="3"/>
      <c r="J68" s="3"/>
      <c r="K68" s="3"/>
      <c r="L68" s="3"/>
      <c r="M68" s="3"/>
      <c r="N68" s="3"/>
      <c r="O68" s="3"/>
      <c r="P68" s="3"/>
      <c r="Q68" s="3"/>
      <c r="R68" s="3"/>
      <c r="S68" s="3"/>
      <c r="T68" s="3"/>
      <c r="U68" s="3"/>
      <c r="V68" s="3"/>
    </row>
    <row r="69" spans="1:22" ht="15.5" x14ac:dyDescent="0.35">
      <c r="A69" s="3"/>
      <c r="B69" s="5" t="s">
        <v>130</v>
      </c>
      <c r="C69" s="45"/>
      <c r="D69" s="45"/>
      <c r="E69" s="42"/>
      <c r="F69" s="42"/>
      <c r="G69" s="43"/>
      <c r="H69" s="42"/>
      <c r="I69" s="42"/>
      <c r="J69" s="42"/>
      <c r="K69" s="42"/>
      <c r="L69" s="42"/>
      <c r="M69" s="42"/>
      <c r="N69" s="43"/>
      <c r="O69" s="8"/>
      <c r="P69" s="8"/>
      <c r="Q69" s="43"/>
      <c r="R69" s="43"/>
      <c r="S69" s="43"/>
      <c r="T69" s="43"/>
      <c r="U69" s="43"/>
      <c r="V69" s="3"/>
    </row>
    <row r="70" spans="1:22" ht="6" customHeight="1" x14ac:dyDescent="0.35">
      <c r="A70" s="3"/>
      <c r="B70" s="3"/>
      <c r="C70" s="3"/>
      <c r="D70" s="3"/>
      <c r="E70" s="3"/>
      <c r="F70" s="3"/>
      <c r="G70" s="3"/>
      <c r="H70" s="3"/>
      <c r="I70" s="3"/>
      <c r="J70" s="3"/>
      <c r="K70" s="3"/>
      <c r="L70" s="3"/>
      <c r="M70" s="3"/>
      <c r="N70" s="3"/>
      <c r="O70" s="3"/>
      <c r="P70" s="3"/>
      <c r="Q70" s="3"/>
      <c r="R70" s="3"/>
      <c r="S70" s="3"/>
      <c r="T70" s="3"/>
      <c r="U70" s="3"/>
      <c r="V70" s="3"/>
    </row>
    <row r="71" spans="1:22" x14ac:dyDescent="0.35">
      <c r="A71" s="3"/>
      <c r="B71" s="43" t="s">
        <v>118</v>
      </c>
      <c r="C71" s="3"/>
      <c r="D71" s="3"/>
      <c r="E71" s="53">
        <v>4</v>
      </c>
      <c r="F71" s="3"/>
      <c r="G71" s="3"/>
      <c r="H71" s="3"/>
      <c r="I71" s="3"/>
      <c r="J71" s="3"/>
      <c r="K71" s="3"/>
      <c r="L71" s="3"/>
      <c r="M71" s="3"/>
      <c r="N71" s="3"/>
      <c r="O71" s="3"/>
      <c r="P71" s="3"/>
      <c r="Q71" s="3"/>
      <c r="R71" s="3"/>
      <c r="S71" s="3"/>
      <c r="T71" s="3"/>
      <c r="U71" s="3"/>
      <c r="V71" s="3"/>
    </row>
    <row r="72" spans="1:22" ht="6" customHeight="1" x14ac:dyDescent="0.35">
      <c r="A72" s="3"/>
      <c r="B72" s="3"/>
      <c r="C72" s="3"/>
      <c r="D72" s="3"/>
      <c r="E72" s="3"/>
      <c r="F72" s="3"/>
      <c r="G72" s="3"/>
      <c r="H72" s="3"/>
      <c r="I72" s="3"/>
      <c r="J72" s="3"/>
      <c r="K72" s="3"/>
      <c r="L72" s="3"/>
      <c r="M72" s="3"/>
      <c r="N72" s="3"/>
      <c r="O72" s="3"/>
      <c r="P72" s="3"/>
      <c r="Q72" s="3"/>
      <c r="R72" s="3"/>
      <c r="S72" s="3"/>
      <c r="T72" s="3"/>
      <c r="U72" s="3"/>
      <c r="V72" s="3"/>
    </row>
    <row r="73" spans="1:22" x14ac:dyDescent="0.35">
      <c r="A73" s="3"/>
      <c r="B73" s="97" t="str">
        <f>IF(E71="","",LOOKUP('Pg1'!E71,Níveis!B14:C17))</f>
        <v>Há um arcabouço completo, com política estadual de recursos hídricos estabelecida por lei, bem como todos regulamentos e normativos complementares necessários.</v>
      </c>
      <c r="C73" s="98"/>
      <c r="D73" s="98"/>
      <c r="E73" s="98"/>
      <c r="F73" s="98"/>
      <c r="G73" s="98"/>
      <c r="H73" s="98"/>
      <c r="I73" s="98"/>
      <c r="J73" s="98"/>
      <c r="K73" s="98"/>
      <c r="L73" s="98"/>
      <c r="M73" s="98"/>
      <c r="N73" s="98"/>
      <c r="O73" s="98"/>
      <c r="P73" s="98"/>
      <c r="Q73" s="98"/>
      <c r="R73" s="98"/>
      <c r="S73" s="98"/>
      <c r="T73" s="98"/>
      <c r="U73" s="99"/>
      <c r="V73" s="3"/>
    </row>
    <row r="74" spans="1:22" x14ac:dyDescent="0.35">
      <c r="A74" s="3"/>
      <c r="B74" s="100"/>
      <c r="C74" s="101"/>
      <c r="D74" s="101"/>
      <c r="E74" s="101"/>
      <c r="F74" s="101"/>
      <c r="G74" s="101"/>
      <c r="H74" s="101"/>
      <c r="I74" s="101"/>
      <c r="J74" s="101"/>
      <c r="K74" s="101"/>
      <c r="L74" s="101"/>
      <c r="M74" s="101"/>
      <c r="N74" s="101"/>
      <c r="O74" s="101"/>
      <c r="P74" s="101"/>
      <c r="Q74" s="101"/>
      <c r="R74" s="101"/>
      <c r="S74" s="101"/>
      <c r="T74" s="101"/>
      <c r="U74" s="102"/>
      <c r="V74" s="3"/>
    </row>
    <row r="75" spans="1:22" x14ac:dyDescent="0.35">
      <c r="A75" s="3"/>
      <c r="B75" s="103"/>
      <c r="C75" s="104"/>
      <c r="D75" s="104"/>
      <c r="E75" s="104"/>
      <c r="F75" s="104"/>
      <c r="G75" s="104"/>
      <c r="H75" s="104"/>
      <c r="I75" s="104"/>
      <c r="J75" s="104"/>
      <c r="K75" s="104"/>
      <c r="L75" s="104"/>
      <c r="M75" s="104"/>
      <c r="N75" s="104"/>
      <c r="O75" s="104"/>
      <c r="P75" s="104"/>
      <c r="Q75" s="104"/>
      <c r="R75" s="104"/>
      <c r="S75" s="104"/>
      <c r="T75" s="104"/>
      <c r="U75" s="105"/>
      <c r="V75" s="3"/>
    </row>
    <row r="76" spans="1:22" ht="6" customHeight="1" x14ac:dyDescent="0.35">
      <c r="A76" s="3"/>
      <c r="B76" s="3"/>
      <c r="C76" s="3"/>
      <c r="D76" s="3"/>
      <c r="E76" s="3"/>
      <c r="F76" s="3"/>
      <c r="G76" s="3"/>
      <c r="H76" s="3"/>
      <c r="I76" s="3"/>
      <c r="J76" s="3"/>
      <c r="K76" s="3"/>
      <c r="L76" s="3"/>
      <c r="M76" s="3"/>
      <c r="N76" s="3"/>
      <c r="O76" s="3"/>
      <c r="P76" s="3"/>
      <c r="Q76" s="3"/>
      <c r="R76" s="3"/>
      <c r="S76" s="3"/>
      <c r="T76" s="3"/>
      <c r="U76" s="3"/>
      <c r="V76" s="3"/>
    </row>
    <row r="77" spans="1:22" x14ac:dyDescent="0.35">
      <c r="A77" s="3"/>
      <c r="B77" s="44" t="s">
        <v>250</v>
      </c>
      <c r="C77" s="3"/>
      <c r="D77" s="3"/>
      <c r="E77" s="3"/>
      <c r="F77" s="3"/>
      <c r="G77" s="3"/>
      <c r="H77" s="3"/>
      <c r="I77" s="3"/>
      <c r="J77" s="3"/>
      <c r="K77" s="3"/>
      <c r="L77" s="3"/>
      <c r="M77" s="3"/>
      <c r="N77" s="3"/>
      <c r="O77" s="3"/>
      <c r="P77" s="3"/>
      <c r="Q77" s="3"/>
      <c r="R77" s="3"/>
      <c r="S77" s="3"/>
      <c r="T77" s="3"/>
      <c r="U77" s="3"/>
      <c r="V77" s="3"/>
    </row>
    <row r="78" spans="1:22" ht="6" customHeight="1" x14ac:dyDescent="0.35">
      <c r="A78" s="3"/>
      <c r="B78" s="3"/>
      <c r="C78" s="3"/>
      <c r="D78" s="3"/>
      <c r="E78" s="3"/>
      <c r="F78" s="3"/>
      <c r="G78" s="3"/>
      <c r="H78" s="3"/>
      <c r="I78" s="3"/>
      <c r="J78" s="3"/>
      <c r="K78" s="3"/>
      <c r="L78" s="3"/>
      <c r="M78" s="3"/>
      <c r="N78" s="3"/>
      <c r="O78" s="3"/>
      <c r="P78" s="3"/>
      <c r="Q78" s="3"/>
      <c r="R78" s="3"/>
      <c r="S78" s="3"/>
      <c r="T78" s="3"/>
      <c r="U78" s="3"/>
      <c r="V78" s="3"/>
    </row>
    <row r="79" spans="1:22" x14ac:dyDescent="0.35">
      <c r="A79" s="3"/>
      <c r="B79" s="106" t="s">
        <v>390</v>
      </c>
      <c r="C79" s="107"/>
      <c r="D79" s="107"/>
      <c r="E79" s="107"/>
      <c r="F79" s="107"/>
      <c r="G79" s="107"/>
      <c r="H79" s="107"/>
      <c r="I79" s="107"/>
      <c r="J79" s="107"/>
      <c r="K79" s="107"/>
      <c r="L79" s="107"/>
      <c r="M79" s="107"/>
      <c r="N79" s="107"/>
      <c r="O79" s="107"/>
      <c r="P79" s="107"/>
      <c r="Q79" s="107"/>
      <c r="R79" s="107"/>
      <c r="S79" s="107"/>
      <c r="T79" s="107"/>
      <c r="U79" s="108"/>
      <c r="V79" s="3"/>
    </row>
    <row r="80" spans="1:22" x14ac:dyDescent="0.35">
      <c r="A80" s="3"/>
      <c r="B80" s="109"/>
      <c r="C80" s="110"/>
      <c r="D80" s="110"/>
      <c r="E80" s="110"/>
      <c r="F80" s="110"/>
      <c r="G80" s="110"/>
      <c r="H80" s="110"/>
      <c r="I80" s="110"/>
      <c r="J80" s="110"/>
      <c r="K80" s="110"/>
      <c r="L80" s="110"/>
      <c r="M80" s="110"/>
      <c r="N80" s="110"/>
      <c r="O80" s="110"/>
      <c r="P80" s="110"/>
      <c r="Q80" s="110"/>
      <c r="R80" s="110"/>
      <c r="S80" s="110"/>
      <c r="T80" s="110"/>
      <c r="U80" s="111"/>
      <c r="V80" s="3"/>
    </row>
    <row r="81" spans="1:22" x14ac:dyDescent="0.35">
      <c r="A81" s="3"/>
      <c r="B81" s="109"/>
      <c r="C81" s="110"/>
      <c r="D81" s="110"/>
      <c r="E81" s="110"/>
      <c r="F81" s="110"/>
      <c r="G81" s="110"/>
      <c r="H81" s="110"/>
      <c r="I81" s="110"/>
      <c r="J81" s="110"/>
      <c r="K81" s="110"/>
      <c r="L81" s="110"/>
      <c r="M81" s="110"/>
      <c r="N81" s="110"/>
      <c r="O81" s="110"/>
      <c r="P81" s="110"/>
      <c r="Q81" s="110"/>
      <c r="R81" s="110"/>
      <c r="S81" s="110"/>
      <c r="T81" s="110"/>
      <c r="U81" s="111"/>
      <c r="V81" s="3"/>
    </row>
    <row r="82" spans="1:22" x14ac:dyDescent="0.35">
      <c r="A82" s="3"/>
      <c r="B82" s="109"/>
      <c r="C82" s="110"/>
      <c r="D82" s="110"/>
      <c r="E82" s="110"/>
      <c r="F82" s="110"/>
      <c r="G82" s="110"/>
      <c r="H82" s="110"/>
      <c r="I82" s="110"/>
      <c r="J82" s="110"/>
      <c r="K82" s="110"/>
      <c r="L82" s="110"/>
      <c r="M82" s="110"/>
      <c r="N82" s="110"/>
      <c r="O82" s="110"/>
      <c r="P82" s="110"/>
      <c r="Q82" s="110"/>
      <c r="R82" s="110"/>
      <c r="S82" s="110"/>
      <c r="T82" s="110"/>
      <c r="U82" s="111"/>
      <c r="V82" s="3"/>
    </row>
    <row r="83" spans="1:22" x14ac:dyDescent="0.35">
      <c r="A83" s="3"/>
      <c r="B83" s="109"/>
      <c r="C83" s="110"/>
      <c r="D83" s="110"/>
      <c r="E83" s="110"/>
      <c r="F83" s="110"/>
      <c r="G83" s="110"/>
      <c r="H83" s="110"/>
      <c r="I83" s="110"/>
      <c r="J83" s="110"/>
      <c r="K83" s="110"/>
      <c r="L83" s="110"/>
      <c r="M83" s="110"/>
      <c r="N83" s="110"/>
      <c r="O83" s="110"/>
      <c r="P83" s="110"/>
      <c r="Q83" s="110"/>
      <c r="R83" s="110"/>
      <c r="S83" s="110"/>
      <c r="T83" s="110"/>
      <c r="U83" s="111"/>
      <c r="V83" s="3"/>
    </row>
    <row r="84" spans="1:22" x14ac:dyDescent="0.35">
      <c r="A84" s="3"/>
      <c r="B84" s="109"/>
      <c r="C84" s="110"/>
      <c r="D84" s="110"/>
      <c r="E84" s="110"/>
      <c r="F84" s="110"/>
      <c r="G84" s="110"/>
      <c r="H84" s="110"/>
      <c r="I84" s="110"/>
      <c r="J84" s="110"/>
      <c r="K84" s="110"/>
      <c r="L84" s="110"/>
      <c r="M84" s="110"/>
      <c r="N84" s="110"/>
      <c r="O84" s="110"/>
      <c r="P84" s="110"/>
      <c r="Q84" s="110"/>
      <c r="R84" s="110"/>
      <c r="S84" s="110"/>
      <c r="T84" s="110"/>
      <c r="U84" s="111"/>
      <c r="V84" s="3"/>
    </row>
    <row r="85" spans="1:22" x14ac:dyDescent="0.35">
      <c r="A85" s="3"/>
      <c r="B85" s="109"/>
      <c r="C85" s="110"/>
      <c r="D85" s="110"/>
      <c r="E85" s="110"/>
      <c r="F85" s="110"/>
      <c r="G85" s="110"/>
      <c r="H85" s="110"/>
      <c r="I85" s="110"/>
      <c r="J85" s="110"/>
      <c r="K85" s="110"/>
      <c r="L85" s="110"/>
      <c r="M85" s="110"/>
      <c r="N85" s="110"/>
      <c r="O85" s="110"/>
      <c r="P85" s="110"/>
      <c r="Q85" s="110"/>
      <c r="R85" s="110"/>
      <c r="S85" s="110"/>
      <c r="T85" s="110"/>
      <c r="U85" s="111"/>
      <c r="V85" s="3"/>
    </row>
    <row r="86" spans="1:22" x14ac:dyDescent="0.35">
      <c r="A86" s="3"/>
      <c r="B86" s="109"/>
      <c r="C86" s="110"/>
      <c r="D86" s="110"/>
      <c r="E86" s="110"/>
      <c r="F86" s="110"/>
      <c r="G86" s="110"/>
      <c r="H86" s="110"/>
      <c r="I86" s="110"/>
      <c r="J86" s="110"/>
      <c r="K86" s="110"/>
      <c r="L86" s="110"/>
      <c r="M86" s="110"/>
      <c r="N86" s="110"/>
      <c r="O86" s="110"/>
      <c r="P86" s="110"/>
      <c r="Q86" s="110"/>
      <c r="R86" s="110"/>
      <c r="S86" s="110"/>
      <c r="T86" s="110"/>
      <c r="U86" s="111"/>
      <c r="V86" s="3"/>
    </row>
    <row r="87" spans="1:22" x14ac:dyDescent="0.35">
      <c r="A87" s="3"/>
      <c r="B87" s="112"/>
      <c r="C87" s="113"/>
      <c r="D87" s="113"/>
      <c r="E87" s="113"/>
      <c r="F87" s="113"/>
      <c r="G87" s="113"/>
      <c r="H87" s="113"/>
      <c r="I87" s="113"/>
      <c r="J87" s="113"/>
      <c r="K87" s="113"/>
      <c r="L87" s="113"/>
      <c r="M87" s="113"/>
      <c r="N87" s="113"/>
      <c r="O87" s="113"/>
      <c r="P87" s="113"/>
      <c r="Q87" s="113"/>
      <c r="R87" s="113"/>
      <c r="S87" s="113"/>
      <c r="T87" s="113"/>
      <c r="U87" s="114"/>
      <c r="V87" s="3"/>
    </row>
    <row r="88" spans="1:22" x14ac:dyDescent="0.35">
      <c r="A88" s="3"/>
      <c r="B88" s="46"/>
      <c r="C88" s="46"/>
      <c r="D88" s="46"/>
      <c r="E88" s="46"/>
      <c r="F88" s="46"/>
      <c r="G88" s="46"/>
      <c r="H88" s="46"/>
      <c r="I88" s="46"/>
      <c r="J88" s="46"/>
      <c r="K88" s="46"/>
      <c r="L88" s="46"/>
      <c r="M88" s="46"/>
      <c r="N88" s="46"/>
      <c r="O88" s="46"/>
      <c r="P88" s="46"/>
      <c r="Q88" s="46"/>
      <c r="R88" s="46"/>
      <c r="S88" s="46"/>
      <c r="T88" s="46"/>
      <c r="U88" s="46"/>
      <c r="V88" s="3"/>
    </row>
    <row r="89" spans="1:22" x14ac:dyDescent="0.35">
      <c r="A89" s="3"/>
      <c r="B89" s="3"/>
      <c r="C89" s="3"/>
      <c r="D89" s="3"/>
      <c r="E89" s="3"/>
      <c r="F89" s="3"/>
      <c r="G89" s="3"/>
      <c r="H89" s="3"/>
      <c r="I89" s="3"/>
      <c r="J89" s="3"/>
      <c r="K89" s="3"/>
      <c r="L89" s="3"/>
      <c r="M89" s="3"/>
      <c r="N89" s="3"/>
      <c r="O89" s="3"/>
      <c r="P89" s="3"/>
      <c r="Q89" s="3"/>
      <c r="R89" s="3"/>
      <c r="S89" s="3"/>
      <c r="T89" s="3"/>
      <c r="U89" s="3"/>
      <c r="V89" s="3"/>
    </row>
    <row r="90" spans="1:22" x14ac:dyDescent="0.35">
      <c r="A90" s="3"/>
      <c r="B90" s="115"/>
      <c r="C90" s="115"/>
      <c r="D90" s="115"/>
      <c r="E90" s="115"/>
      <c r="F90" s="115"/>
      <c r="G90" s="115"/>
      <c r="H90" s="115"/>
      <c r="I90" s="115"/>
      <c r="J90" s="115"/>
      <c r="K90" s="35"/>
      <c r="L90" s="35"/>
      <c r="M90" s="115"/>
      <c r="N90" s="115"/>
      <c r="O90" s="115"/>
      <c r="P90" s="115"/>
      <c r="Q90" s="115"/>
      <c r="R90" s="115"/>
      <c r="S90" s="115"/>
      <c r="T90" s="115"/>
      <c r="U90" s="115"/>
      <c r="V90" s="3"/>
    </row>
    <row r="91" spans="1:22" x14ac:dyDescent="0.35">
      <c r="A91" s="47" t="s">
        <v>345</v>
      </c>
      <c r="B91" s="1"/>
      <c r="C91" s="1"/>
      <c r="D91" s="1"/>
      <c r="E91" s="1"/>
      <c r="F91" s="1"/>
      <c r="G91" s="1"/>
      <c r="H91" s="1"/>
      <c r="I91" s="1"/>
      <c r="J91" s="1"/>
      <c r="K91" s="1"/>
      <c r="L91" s="1"/>
      <c r="M91" s="1"/>
      <c r="N91" s="1"/>
      <c r="O91" s="1"/>
      <c r="P91" s="1"/>
      <c r="Q91" s="1"/>
      <c r="R91" s="1"/>
      <c r="S91" s="1"/>
      <c r="T91" s="1"/>
      <c r="U91" s="1"/>
      <c r="V91" s="1"/>
    </row>
    <row r="92" spans="1:22" x14ac:dyDescent="0.35">
      <c r="A92" s="1"/>
      <c r="B92" s="1"/>
      <c r="C92" s="1"/>
      <c r="D92" s="1"/>
      <c r="E92" s="1"/>
      <c r="F92" s="1"/>
      <c r="G92" s="1"/>
      <c r="H92" s="1"/>
      <c r="I92" s="1"/>
      <c r="J92" s="1"/>
      <c r="K92" s="1"/>
      <c r="L92" s="1"/>
      <c r="M92" s="1"/>
      <c r="N92" s="1"/>
      <c r="O92" s="1"/>
      <c r="P92" s="1"/>
      <c r="Q92" s="1"/>
      <c r="R92" s="1"/>
      <c r="S92" s="1"/>
      <c r="T92" s="1"/>
      <c r="U92" s="1"/>
      <c r="V92" s="1"/>
    </row>
    <row r="93" spans="1:22" x14ac:dyDescent="0.35">
      <c r="A93" s="1"/>
      <c r="B93" s="1"/>
      <c r="C93" s="1"/>
      <c r="D93" s="1"/>
      <c r="E93" s="1"/>
      <c r="F93" s="1"/>
      <c r="G93" s="1"/>
      <c r="H93" s="1"/>
      <c r="I93" s="1"/>
      <c r="J93" s="1"/>
      <c r="K93" s="1"/>
      <c r="L93" s="1"/>
      <c r="M93" s="1"/>
      <c r="N93" s="1"/>
      <c r="O93" s="1"/>
      <c r="P93" s="1"/>
      <c r="Q93" s="1"/>
      <c r="R93" s="1"/>
      <c r="S93" s="1"/>
      <c r="T93" s="1"/>
      <c r="U93" s="1"/>
      <c r="V93" s="1"/>
    </row>
    <row r="94" spans="1:22" x14ac:dyDescent="0.35">
      <c r="A94" s="1"/>
      <c r="B94" s="1"/>
      <c r="C94" s="1"/>
      <c r="D94" s="1"/>
      <c r="E94" s="1"/>
      <c r="F94" s="1"/>
      <c r="G94" s="1"/>
      <c r="H94" s="1"/>
      <c r="I94" s="1"/>
      <c r="J94" s="1"/>
      <c r="K94" s="1"/>
      <c r="L94" s="1"/>
      <c r="M94" s="1"/>
      <c r="N94" s="1"/>
      <c r="O94" s="1"/>
      <c r="P94" s="1"/>
      <c r="Q94" s="1"/>
      <c r="R94" s="1"/>
      <c r="S94" s="1"/>
      <c r="T94" s="1"/>
      <c r="U94" s="1"/>
      <c r="V94" s="1"/>
    </row>
    <row r="95" spans="1:22" x14ac:dyDescent="0.35">
      <c r="A95" s="1"/>
      <c r="B95" s="1"/>
      <c r="C95" s="1"/>
      <c r="D95" s="1"/>
      <c r="E95" s="1"/>
      <c r="F95" s="1"/>
      <c r="G95" s="1"/>
      <c r="H95" s="1"/>
      <c r="I95" s="1"/>
      <c r="J95" s="1"/>
      <c r="K95" s="1"/>
      <c r="L95" s="1"/>
      <c r="M95" s="1"/>
      <c r="N95" s="1"/>
      <c r="O95" s="1"/>
      <c r="P95" s="1"/>
      <c r="Q95" s="1"/>
      <c r="R95" s="1"/>
      <c r="S95" s="1"/>
      <c r="T95" s="1"/>
      <c r="U95" s="1"/>
      <c r="V95" s="1"/>
    </row>
    <row r="96" spans="1:22" x14ac:dyDescent="0.35">
      <c r="A96" s="1"/>
      <c r="B96" s="1"/>
      <c r="C96" s="1"/>
      <c r="D96" s="1"/>
      <c r="E96" s="1"/>
      <c r="F96" s="1"/>
      <c r="G96" s="1"/>
      <c r="H96" s="1"/>
      <c r="I96" s="1"/>
      <c r="J96" s="1"/>
      <c r="K96" s="1"/>
      <c r="L96" s="1"/>
      <c r="M96" s="1"/>
      <c r="N96" s="1"/>
      <c r="O96" s="1"/>
      <c r="P96" s="1"/>
      <c r="Q96" s="1"/>
      <c r="R96" s="1"/>
      <c r="S96" s="1"/>
      <c r="T96" s="1"/>
      <c r="U96" s="1"/>
      <c r="V96" s="1"/>
    </row>
    <row r="97" spans="1:22" x14ac:dyDescent="0.35">
      <c r="A97" s="1"/>
      <c r="B97" s="1"/>
      <c r="C97" s="1"/>
      <c r="D97" s="1"/>
      <c r="E97" s="1"/>
      <c r="F97" s="1"/>
      <c r="G97" s="1"/>
      <c r="H97" s="1"/>
      <c r="I97" s="1"/>
      <c r="J97" s="1"/>
      <c r="K97" s="1"/>
      <c r="L97" s="1"/>
      <c r="M97" s="1"/>
      <c r="N97" s="1"/>
      <c r="O97" s="1"/>
      <c r="P97" s="1"/>
      <c r="Q97" s="1"/>
      <c r="R97" s="1"/>
      <c r="S97" s="1"/>
      <c r="T97" s="1"/>
      <c r="U97" s="1"/>
      <c r="V97" s="1"/>
    </row>
  </sheetData>
  <sheetProtection algorithmName="SHA-512" hashValue="qon8xDPI2A7oHOZZN9qY7j0CXmdceFvQybqKyPE2MwlrLmzvXPyXpi1Ju4GsRv/8ZwcZfu1RTOKAnmBau6GOVw==" saltValue="KTzE47QkGwiTG4sqntPSeQ==" spinCount="100000" sheet="1" objects="1" scenarios="1"/>
  <mergeCells count="14">
    <mergeCell ref="B39:U47"/>
    <mergeCell ref="B90:J90"/>
    <mergeCell ref="M90:U90"/>
    <mergeCell ref="E6:R7"/>
    <mergeCell ref="B53:U55"/>
    <mergeCell ref="B59:U67"/>
    <mergeCell ref="B73:U75"/>
    <mergeCell ref="B79:U87"/>
    <mergeCell ref="S6:U7"/>
    <mergeCell ref="E4:R5"/>
    <mergeCell ref="B13:U15"/>
    <mergeCell ref="B19:U27"/>
    <mergeCell ref="B33:U35"/>
    <mergeCell ref="E2:R3"/>
  </mergeCells>
  <conditionalFormatting sqref="S6:U7">
    <cfRule type="expression" dxfId="8" priority="1">
      <formula>$S$6&lt;&gt;""</formula>
    </cfRule>
  </conditionalFormatting>
  <dataValidations count="4">
    <dataValidation type="list" allowBlank="1" showInputMessage="1" showErrorMessage="1" sqref="E11 E31" xr:uid="{00000000-0002-0000-0100-000000000000}">
      <formula1>"1,2,3,4,5"</formula1>
    </dataValidation>
    <dataValidation operator="lessThan" showInputMessage="1" showErrorMessage="1" sqref="B19:U27" xr:uid="{00000000-0002-0000-0100-000001000000}"/>
    <dataValidation type="list" allowBlank="1" showInputMessage="1" showErrorMessage="1" sqref="E51" xr:uid="{00000000-0002-0000-0100-000002000000}">
      <formula1>"1,2,3"</formula1>
    </dataValidation>
    <dataValidation type="list" allowBlank="1" showInputMessage="1" showErrorMessage="1" sqref="E71" xr:uid="{00000000-0002-0000-0100-000003000000}">
      <formula1>"1,2,3,4"</formula1>
    </dataValidation>
  </dataValidations>
  <pageMargins left="0.511811024" right="0.511811024" top="0.78740157499999996" bottom="0.78740157499999996" header="0.31496062000000002" footer="0.31496062000000002"/>
  <pageSetup paperSize="9" scale="6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V97"/>
  <sheetViews>
    <sheetView view="pageBreakPreview" topLeftCell="A42" zoomScale="130" zoomScaleNormal="100" zoomScaleSheetLayoutView="130" workbookViewId="0">
      <selection activeCell="E71" sqref="E71"/>
    </sheetView>
  </sheetViews>
  <sheetFormatPr defaultColWidth="9.1796875" defaultRowHeight="14.5" x14ac:dyDescent="0.35"/>
  <cols>
    <col min="1" max="1" width="1.7265625" style="2" customWidth="1" collapsed="1"/>
    <col min="2" max="4" width="6.1796875" style="2" customWidth="1" collapsed="1"/>
    <col min="5" max="6" width="7.7265625" style="2" customWidth="1" collapsed="1"/>
    <col min="7" max="14" width="7.453125" style="2" customWidth="1" collapsed="1"/>
    <col min="15" max="16" width="8.1796875" style="2" customWidth="1" collapsed="1"/>
    <col min="17" max="21" width="7.453125" style="2" customWidth="1" collapsed="1"/>
    <col min="22" max="22" width="1.7265625" style="2" customWidth="1" collapsed="1"/>
    <col min="23" max="16384" width="9.1796875" style="2" collapsed="1"/>
  </cols>
  <sheetData>
    <row r="1" spans="1:22" x14ac:dyDescent="0.35">
      <c r="A1" s="35"/>
      <c r="B1" s="35"/>
      <c r="C1" s="35"/>
      <c r="D1" s="35"/>
      <c r="E1" s="35"/>
      <c r="F1" s="35"/>
      <c r="G1" s="35"/>
      <c r="H1" s="35"/>
      <c r="I1" s="35"/>
      <c r="J1" s="35"/>
      <c r="K1" s="35"/>
      <c r="L1" s="35"/>
      <c r="M1" s="35"/>
      <c r="N1" s="35"/>
      <c r="O1" s="35"/>
      <c r="P1" s="35"/>
      <c r="Q1" s="35"/>
      <c r="R1" s="35"/>
      <c r="S1" s="35"/>
      <c r="T1" s="35"/>
      <c r="U1" s="35"/>
      <c r="V1" s="35"/>
    </row>
    <row r="2" spans="1:22" x14ac:dyDescent="0.35">
      <c r="A2" s="3"/>
      <c r="B2" s="3"/>
      <c r="C2" s="3"/>
      <c r="D2" s="3"/>
      <c r="E2" s="96" t="s">
        <v>346</v>
      </c>
      <c r="F2" s="96"/>
      <c r="G2" s="96"/>
      <c r="H2" s="96"/>
      <c r="I2" s="96"/>
      <c r="J2" s="96"/>
      <c r="K2" s="96"/>
      <c r="L2" s="96"/>
      <c r="M2" s="96"/>
      <c r="N2" s="96"/>
      <c r="O2" s="96"/>
      <c r="P2" s="96"/>
      <c r="Q2" s="96"/>
      <c r="R2" s="96"/>
      <c r="S2" s="3"/>
      <c r="T2" s="3"/>
      <c r="U2" s="3"/>
      <c r="V2" s="3"/>
    </row>
    <row r="3" spans="1:22" x14ac:dyDescent="0.35">
      <c r="A3" s="3"/>
      <c r="B3" s="3"/>
      <c r="C3" s="3"/>
      <c r="D3" s="3"/>
      <c r="E3" s="96"/>
      <c r="F3" s="96"/>
      <c r="G3" s="96"/>
      <c r="H3" s="96"/>
      <c r="I3" s="96"/>
      <c r="J3" s="96"/>
      <c r="K3" s="96"/>
      <c r="L3" s="96"/>
      <c r="M3" s="96"/>
      <c r="N3" s="96"/>
      <c r="O3" s="96"/>
      <c r="P3" s="96"/>
      <c r="Q3" s="96"/>
      <c r="R3" s="96"/>
      <c r="S3" s="3"/>
      <c r="T3" s="3"/>
      <c r="U3" s="3"/>
      <c r="V3" s="3"/>
    </row>
    <row r="4" spans="1:22" x14ac:dyDescent="0.35">
      <c r="A4" s="3"/>
      <c r="B4" s="4"/>
      <c r="C4" s="4"/>
      <c r="D4" s="4"/>
      <c r="E4" s="96" t="s">
        <v>347</v>
      </c>
      <c r="F4" s="96"/>
      <c r="G4" s="96"/>
      <c r="H4" s="96"/>
      <c r="I4" s="96"/>
      <c r="J4" s="96"/>
      <c r="K4" s="96"/>
      <c r="L4" s="96"/>
      <c r="M4" s="96"/>
      <c r="N4" s="96"/>
      <c r="O4" s="96"/>
      <c r="P4" s="96"/>
      <c r="Q4" s="96"/>
      <c r="R4" s="96"/>
      <c r="S4" s="4"/>
      <c r="T4" s="4"/>
      <c r="U4" s="4"/>
      <c r="V4" s="3"/>
    </row>
    <row r="5" spans="1:22" x14ac:dyDescent="0.35">
      <c r="A5" s="3"/>
      <c r="B5" s="4"/>
      <c r="C5" s="4"/>
      <c r="D5" s="4"/>
      <c r="E5" s="96"/>
      <c r="F5" s="96"/>
      <c r="G5" s="96"/>
      <c r="H5" s="96"/>
      <c r="I5" s="96"/>
      <c r="J5" s="96"/>
      <c r="K5" s="96"/>
      <c r="L5" s="96"/>
      <c r="M5" s="96"/>
      <c r="N5" s="96"/>
      <c r="O5" s="96"/>
      <c r="P5" s="96"/>
      <c r="Q5" s="96"/>
      <c r="R5" s="96"/>
      <c r="S5" s="8"/>
      <c r="T5" s="8"/>
      <c r="U5" s="8"/>
      <c r="V5" s="3"/>
    </row>
    <row r="6" spans="1:22" x14ac:dyDescent="0.35">
      <c r="A6" s="3"/>
      <c r="B6" s="4"/>
      <c r="C6" s="4"/>
      <c r="D6" s="4"/>
      <c r="E6" s="96" t="s">
        <v>7</v>
      </c>
      <c r="F6" s="96"/>
      <c r="G6" s="96"/>
      <c r="H6" s="96"/>
      <c r="I6" s="96"/>
      <c r="J6" s="96"/>
      <c r="K6" s="96"/>
      <c r="L6" s="96"/>
      <c r="M6" s="96"/>
      <c r="N6" s="96"/>
      <c r="O6" s="96"/>
      <c r="P6" s="96"/>
      <c r="Q6" s="96"/>
      <c r="R6" s="96"/>
      <c r="S6" s="116">
        <f>IF(Inicial!G21="","",Inicial!G21)</f>
        <v>2019</v>
      </c>
      <c r="T6" s="116"/>
      <c r="U6" s="116"/>
      <c r="V6" s="3"/>
    </row>
    <row r="7" spans="1:22" x14ac:dyDescent="0.35">
      <c r="A7" s="3"/>
      <c r="B7" s="4"/>
      <c r="C7" s="4"/>
      <c r="D7" s="4"/>
      <c r="E7" s="96"/>
      <c r="F7" s="96"/>
      <c r="G7" s="96"/>
      <c r="H7" s="96"/>
      <c r="I7" s="96"/>
      <c r="J7" s="96"/>
      <c r="K7" s="96"/>
      <c r="L7" s="96"/>
      <c r="M7" s="96"/>
      <c r="N7" s="96"/>
      <c r="O7" s="96"/>
      <c r="P7" s="96"/>
      <c r="Q7" s="96"/>
      <c r="R7" s="96"/>
      <c r="S7" s="116"/>
      <c r="T7" s="116"/>
      <c r="U7" s="116"/>
      <c r="V7" s="3"/>
    </row>
    <row r="8" spans="1:22" x14ac:dyDescent="0.35">
      <c r="A8" s="3"/>
      <c r="B8" s="4"/>
      <c r="C8" s="4"/>
      <c r="D8" s="4"/>
      <c r="E8" s="4"/>
      <c r="F8" s="4"/>
      <c r="G8" s="4"/>
      <c r="H8" s="4"/>
      <c r="I8" s="4"/>
      <c r="J8" s="4"/>
      <c r="K8" s="4"/>
      <c r="L8" s="4"/>
      <c r="M8" s="4"/>
      <c r="N8" s="4"/>
      <c r="O8" s="9"/>
      <c r="P8" s="9"/>
      <c r="Q8" s="3"/>
      <c r="R8" s="3"/>
      <c r="S8" s="3"/>
      <c r="T8" s="3"/>
      <c r="U8" s="3"/>
      <c r="V8" s="3"/>
    </row>
    <row r="9" spans="1:22" ht="15.5" x14ac:dyDescent="0.35">
      <c r="A9" s="3"/>
      <c r="B9" s="5" t="s">
        <v>251</v>
      </c>
      <c r="C9" s="45"/>
      <c r="D9" s="45"/>
      <c r="E9" s="42"/>
      <c r="F9" s="42"/>
      <c r="G9" s="43"/>
      <c r="H9" s="42"/>
      <c r="I9" s="42"/>
      <c r="J9" s="42"/>
      <c r="K9" s="42"/>
      <c r="L9" s="42"/>
      <c r="M9" s="42"/>
      <c r="N9" s="43"/>
      <c r="O9" s="8"/>
      <c r="P9" s="8"/>
      <c r="Q9" s="43"/>
      <c r="R9" s="43"/>
      <c r="S9" s="43"/>
      <c r="T9" s="43"/>
      <c r="U9" s="43"/>
      <c r="V9" s="3"/>
    </row>
    <row r="10" spans="1:22" ht="6" customHeight="1" x14ac:dyDescent="0.35">
      <c r="A10" s="3"/>
      <c r="B10" s="3"/>
      <c r="C10" s="3"/>
      <c r="D10" s="3"/>
      <c r="E10" s="3"/>
      <c r="F10" s="3"/>
      <c r="G10" s="3"/>
      <c r="H10" s="3"/>
      <c r="I10" s="3"/>
      <c r="J10" s="3"/>
      <c r="K10" s="3"/>
      <c r="L10" s="3"/>
      <c r="M10" s="3"/>
      <c r="N10" s="3"/>
      <c r="O10" s="3"/>
      <c r="P10" s="3"/>
      <c r="Q10" s="3"/>
      <c r="R10" s="3"/>
      <c r="S10" s="3"/>
      <c r="T10" s="3"/>
      <c r="U10" s="3"/>
      <c r="V10" s="3"/>
    </row>
    <row r="11" spans="1:22" x14ac:dyDescent="0.35">
      <c r="A11" s="3"/>
      <c r="B11" s="43" t="s">
        <v>118</v>
      </c>
      <c r="C11" s="3"/>
      <c r="D11" s="3"/>
      <c r="E11" s="53">
        <v>4</v>
      </c>
      <c r="F11" s="3"/>
      <c r="G11" s="3"/>
      <c r="H11" s="3"/>
      <c r="I11" s="3"/>
      <c r="J11" s="3"/>
      <c r="K11" s="3"/>
      <c r="L11" s="3"/>
      <c r="M11" s="3"/>
      <c r="N11" s="3"/>
      <c r="O11" s="3"/>
      <c r="P11" s="3"/>
      <c r="Q11" s="3"/>
      <c r="R11" s="3"/>
      <c r="S11" s="3"/>
      <c r="T11" s="3"/>
      <c r="U11" s="3"/>
      <c r="V11" s="3"/>
    </row>
    <row r="12" spans="1:22" ht="6" customHeight="1" x14ac:dyDescent="0.35">
      <c r="A12" s="3"/>
      <c r="B12" s="3"/>
      <c r="C12" s="3"/>
      <c r="D12" s="3"/>
      <c r="E12" s="3"/>
      <c r="F12" s="3"/>
      <c r="G12" s="3"/>
      <c r="H12" s="3"/>
      <c r="I12" s="3"/>
      <c r="J12" s="3"/>
      <c r="K12" s="3"/>
      <c r="L12" s="3"/>
      <c r="M12" s="3"/>
      <c r="N12" s="3"/>
      <c r="O12" s="3"/>
      <c r="P12" s="3"/>
      <c r="Q12" s="3"/>
      <c r="R12" s="3"/>
      <c r="S12" s="3"/>
      <c r="T12" s="3"/>
      <c r="U12" s="3"/>
      <c r="V12" s="3"/>
    </row>
    <row r="13" spans="1:22" x14ac:dyDescent="0.35">
      <c r="A13" s="3"/>
      <c r="B13" s="97" t="str">
        <f>IF(E11="","",LOOKUP('Pg2'!E11,Níveis!B18:C21))</f>
        <v>Existe Conselho constituído e atuante na gestão de águas (diversas resoluções, moções e outras decisões tomadas) e funcionando em condições adequadas (reuniões periódicas, comparecimento satisfatórios dos seus membros).</v>
      </c>
      <c r="C13" s="98"/>
      <c r="D13" s="98"/>
      <c r="E13" s="98"/>
      <c r="F13" s="98"/>
      <c r="G13" s="98"/>
      <c r="H13" s="98"/>
      <c r="I13" s="98"/>
      <c r="J13" s="98"/>
      <c r="K13" s="98"/>
      <c r="L13" s="98"/>
      <c r="M13" s="98"/>
      <c r="N13" s="98"/>
      <c r="O13" s="98"/>
      <c r="P13" s="98"/>
      <c r="Q13" s="98"/>
      <c r="R13" s="98"/>
      <c r="S13" s="98"/>
      <c r="T13" s="98"/>
      <c r="U13" s="99"/>
      <c r="V13" s="3"/>
    </row>
    <row r="14" spans="1:22" x14ac:dyDescent="0.35">
      <c r="A14" s="3"/>
      <c r="B14" s="100"/>
      <c r="C14" s="101"/>
      <c r="D14" s="101"/>
      <c r="E14" s="101"/>
      <c r="F14" s="101"/>
      <c r="G14" s="101"/>
      <c r="H14" s="101"/>
      <c r="I14" s="101"/>
      <c r="J14" s="101"/>
      <c r="K14" s="101"/>
      <c r="L14" s="101"/>
      <c r="M14" s="101"/>
      <c r="N14" s="101"/>
      <c r="O14" s="101"/>
      <c r="P14" s="101"/>
      <c r="Q14" s="101"/>
      <c r="R14" s="101"/>
      <c r="S14" s="101"/>
      <c r="T14" s="101"/>
      <c r="U14" s="102"/>
      <c r="V14" s="3"/>
    </row>
    <row r="15" spans="1:22" x14ac:dyDescent="0.35">
      <c r="A15" s="3"/>
      <c r="B15" s="103"/>
      <c r="C15" s="104"/>
      <c r="D15" s="104"/>
      <c r="E15" s="104"/>
      <c r="F15" s="104"/>
      <c r="G15" s="104"/>
      <c r="H15" s="104"/>
      <c r="I15" s="104"/>
      <c r="J15" s="104"/>
      <c r="K15" s="104"/>
      <c r="L15" s="104"/>
      <c r="M15" s="104"/>
      <c r="N15" s="104"/>
      <c r="O15" s="104"/>
      <c r="P15" s="104"/>
      <c r="Q15" s="104"/>
      <c r="R15" s="104"/>
      <c r="S15" s="104"/>
      <c r="T15" s="104"/>
      <c r="U15" s="105"/>
      <c r="V15" s="3"/>
    </row>
    <row r="16" spans="1:22" ht="6" customHeight="1" x14ac:dyDescent="0.35">
      <c r="A16" s="3"/>
      <c r="B16" s="3"/>
      <c r="C16" s="3"/>
      <c r="D16" s="3"/>
      <c r="E16" s="3"/>
      <c r="F16" s="3"/>
      <c r="G16" s="3"/>
      <c r="H16" s="3"/>
      <c r="I16" s="3"/>
      <c r="J16" s="3"/>
      <c r="K16" s="3"/>
      <c r="L16" s="3"/>
      <c r="M16" s="3"/>
      <c r="N16" s="3"/>
      <c r="O16" s="3"/>
      <c r="P16" s="3"/>
      <c r="Q16" s="3"/>
      <c r="R16" s="3"/>
      <c r="S16" s="3"/>
      <c r="T16" s="3"/>
      <c r="U16" s="3"/>
      <c r="V16" s="3"/>
    </row>
    <row r="17" spans="1:22" x14ac:dyDescent="0.35">
      <c r="A17" s="3"/>
      <c r="B17" s="44" t="s">
        <v>250</v>
      </c>
      <c r="C17" s="3"/>
      <c r="D17" s="3"/>
      <c r="E17" s="3"/>
      <c r="F17" s="3"/>
      <c r="G17" s="3"/>
      <c r="H17" s="3"/>
      <c r="I17" s="3"/>
      <c r="J17" s="3"/>
      <c r="K17" s="3"/>
      <c r="L17" s="3"/>
      <c r="M17" s="3"/>
      <c r="N17" s="3"/>
      <c r="O17" s="3"/>
      <c r="P17" s="3"/>
      <c r="Q17" s="3"/>
      <c r="R17" s="3"/>
      <c r="S17" s="3"/>
      <c r="T17" s="3"/>
      <c r="U17" s="3"/>
      <c r="V17" s="3"/>
    </row>
    <row r="18" spans="1:22" ht="6" customHeight="1" x14ac:dyDescent="0.35">
      <c r="A18" s="3"/>
      <c r="B18" s="3"/>
      <c r="C18" s="3"/>
      <c r="D18" s="3"/>
      <c r="E18" s="3"/>
      <c r="F18" s="3"/>
      <c r="G18" s="3"/>
      <c r="H18" s="3"/>
      <c r="I18" s="3"/>
      <c r="J18" s="3"/>
      <c r="K18" s="3"/>
      <c r="L18" s="3"/>
      <c r="M18" s="3"/>
      <c r="N18" s="3"/>
      <c r="O18" s="3"/>
      <c r="P18" s="3"/>
      <c r="Q18" s="3"/>
      <c r="R18" s="3"/>
      <c r="S18" s="3"/>
      <c r="T18" s="3"/>
      <c r="U18" s="3"/>
      <c r="V18" s="3"/>
    </row>
    <row r="19" spans="1:22" x14ac:dyDescent="0.35">
      <c r="A19" s="3"/>
      <c r="B19" s="106" t="s">
        <v>362</v>
      </c>
      <c r="C19" s="107"/>
      <c r="D19" s="107"/>
      <c r="E19" s="107"/>
      <c r="F19" s="107"/>
      <c r="G19" s="107"/>
      <c r="H19" s="107"/>
      <c r="I19" s="107"/>
      <c r="J19" s="107"/>
      <c r="K19" s="107"/>
      <c r="L19" s="107"/>
      <c r="M19" s="107"/>
      <c r="N19" s="107"/>
      <c r="O19" s="107"/>
      <c r="P19" s="107"/>
      <c r="Q19" s="107"/>
      <c r="R19" s="107"/>
      <c r="S19" s="107"/>
      <c r="T19" s="107"/>
      <c r="U19" s="108"/>
      <c r="V19" s="3"/>
    </row>
    <row r="20" spans="1:22" x14ac:dyDescent="0.35">
      <c r="A20" s="3"/>
      <c r="B20" s="109"/>
      <c r="C20" s="110"/>
      <c r="D20" s="110"/>
      <c r="E20" s="110"/>
      <c r="F20" s="110"/>
      <c r="G20" s="110"/>
      <c r="H20" s="110"/>
      <c r="I20" s="110"/>
      <c r="J20" s="110"/>
      <c r="K20" s="110"/>
      <c r="L20" s="110"/>
      <c r="M20" s="110"/>
      <c r="N20" s="110"/>
      <c r="O20" s="110"/>
      <c r="P20" s="110"/>
      <c r="Q20" s="110"/>
      <c r="R20" s="110"/>
      <c r="S20" s="110"/>
      <c r="T20" s="110"/>
      <c r="U20" s="111"/>
      <c r="V20" s="3"/>
    </row>
    <row r="21" spans="1:22" x14ac:dyDescent="0.35">
      <c r="A21" s="3"/>
      <c r="B21" s="109"/>
      <c r="C21" s="110"/>
      <c r="D21" s="110"/>
      <c r="E21" s="110"/>
      <c r="F21" s="110"/>
      <c r="G21" s="110"/>
      <c r="H21" s="110"/>
      <c r="I21" s="110"/>
      <c r="J21" s="110"/>
      <c r="K21" s="110"/>
      <c r="L21" s="110"/>
      <c r="M21" s="110"/>
      <c r="N21" s="110"/>
      <c r="O21" s="110"/>
      <c r="P21" s="110"/>
      <c r="Q21" s="110"/>
      <c r="R21" s="110"/>
      <c r="S21" s="110"/>
      <c r="T21" s="110"/>
      <c r="U21" s="111"/>
      <c r="V21" s="3"/>
    </row>
    <row r="22" spans="1:22" x14ac:dyDescent="0.35">
      <c r="A22" s="3"/>
      <c r="B22" s="109"/>
      <c r="C22" s="110"/>
      <c r="D22" s="110"/>
      <c r="E22" s="110"/>
      <c r="F22" s="110"/>
      <c r="G22" s="110"/>
      <c r="H22" s="110"/>
      <c r="I22" s="110"/>
      <c r="J22" s="110"/>
      <c r="K22" s="110"/>
      <c r="L22" s="110"/>
      <c r="M22" s="110"/>
      <c r="N22" s="110"/>
      <c r="O22" s="110"/>
      <c r="P22" s="110"/>
      <c r="Q22" s="110"/>
      <c r="R22" s="110"/>
      <c r="S22" s="110"/>
      <c r="T22" s="110"/>
      <c r="U22" s="111"/>
      <c r="V22" s="3"/>
    </row>
    <row r="23" spans="1:22" x14ac:dyDescent="0.35">
      <c r="A23" s="3"/>
      <c r="B23" s="109"/>
      <c r="C23" s="110"/>
      <c r="D23" s="110"/>
      <c r="E23" s="110"/>
      <c r="F23" s="110"/>
      <c r="G23" s="110"/>
      <c r="H23" s="110"/>
      <c r="I23" s="110"/>
      <c r="J23" s="110"/>
      <c r="K23" s="110"/>
      <c r="L23" s="110"/>
      <c r="M23" s="110"/>
      <c r="N23" s="110"/>
      <c r="O23" s="110"/>
      <c r="P23" s="110"/>
      <c r="Q23" s="110"/>
      <c r="R23" s="110"/>
      <c r="S23" s="110"/>
      <c r="T23" s="110"/>
      <c r="U23" s="111"/>
      <c r="V23" s="3"/>
    </row>
    <row r="24" spans="1:22" x14ac:dyDescent="0.35">
      <c r="A24" s="3"/>
      <c r="B24" s="109"/>
      <c r="C24" s="110"/>
      <c r="D24" s="110"/>
      <c r="E24" s="110"/>
      <c r="F24" s="110"/>
      <c r="G24" s="110"/>
      <c r="H24" s="110"/>
      <c r="I24" s="110"/>
      <c r="J24" s="110"/>
      <c r="K24" s="110"/>
      <c r="L24" s="110"/>
      <c r="M24" s="110"/>
      <c r="N24" s="110"/>
      <c r="O24" s="110"/>
      <c r="P24" s="110"/>
      <c r="Q24" s="110"/>
      <c r="R24" s="110"/>
      <c r="S24" s="110"/>
      <c r="T24" s="110"/>
      <c r="U24" s="111"/>
      <c r="V24" s="3"/>
    </row>
    <row r="25" spans="1:22" x14ac:dyDescent="0.35">
      <c r="A25" s="3"/>
      <c r="B25" s="109"/>
      <c r="C25" s="110"/>
      <c r="D25" s="110"/>
      <c r="E25" s="110"/>
      <c r="F25" s="110"/>
      <c r="G25" s="110"/>
      <c r="H25" s="110"/>
      <c r="I25" s="110"/>
      <c r="J25" s="110"/>
      <c r="K25" s="110"/>
      <c r="L25" s="110"/>
      <c r="M25" s="110"/>
      <c r="N25" s="110"/>
      <c r="O25" s="110"/>
      <c r="P25" s="110"/>
      <c r="Q25" s="110"/>
      <c r="R25" s="110"/>
      <c r="S25" s="110"/>
      <c r="T25" s="110"/>
      <c r="U25" s="111"/>
      <c r="V25" s="3"/>
    </row>
    <row r="26" spans="1:22" x14ac:dyDescent="0.35">
      <c r="A26" s="3"/>
      <c r="B26" s="109"/>
      <c r="C26" s="110"/>
      <c r="D26" s="110"/>
      <c r="E26" s="110"/>
      <c r="F26" s="110"/>
      <c r="G26" s="110"/>
      <c r="H26" s="110"/>
      <c r="I26" s="110"/>
      <c r="J26" s="110"/>
      <c r="K26" s="110"/>
      <c r="L26" s="110"/>
      <c r="M26" s="110"/>
      <c r="N26" s="110"/>
      <c r="O26" s="110"/>
      <c r="P26" s="110"/>
      <c r="Q26" s="110"/>
      <c r="R26" s="110"/>
      <c r="S26" s="110"/>
      <c r="T26" s="110"/>
      <c r="U26" s="111"/>
      <c r="V26" s="3"/>
    </row>
    <row r="27" spans="1:22" x14ac:dyDescent="0.35">
      <c r="A27" s="3"/>
      <c r="B27" s="112"/>
      <c r="C27" s="113"/>
      <c r="D27" s="113"/>
      <c r="E27" s="113"/>
      <c r="F27" s="113"/>
      <c r="G27" s="113"/>
      <c r="H27" s="113"/>
      <c r="I27" s="113"/>
      <c r="J27" s="113"/>
      <c r="K27" s="113"/>
      <c r="L27" s="113"/>
      <c r="M27" s="113"/>
      <c r="N27" s="113"/>
      <c r="O27" s="113"/>
      <c r="P27" s="113"/>
      <c r="Q27" s="113"/>
      <c r="R27" s="113"/>
      <c r="S27" s="113"/>
      <c r="T27" s="113"/>
      <c r="U27" s="114"/>
      <c r="V27" s="3"/>
    </row>
    <row r="28" spans="1:22" x14ac:dyDescent="0.35">
      <c r="A28" s="3"/>
      <c r="B28" s="3"/>
      <c r="C28" s="3"/>
      <c r="D28" s="3"/>
      <c r="E28" s="3"/>
      <c r="F28" s="3"/>
      <c r="G28" s="3"/>
      <c r="H28" s="3"/>
      <c r="I28" s="3"/>
      <c r="J28" s="3"/>
      <c r="K28" s="3"/>
      <c r="L28" s="3"/>
      <c r="M28" s="3"/>
      <c r="N28" s="3"/>
      <c r="O28" s="3"/>
      <c r="P28" s="3"/>
      <c r="Q28" s="3"/>
      <c r="R28" s="3"/>
      <c r="S28" s="3"/>
      <c r="T28" s="3"/>
      <c r="U28" s="3"/>
      <c r="V28" s="3"/>
    </row>
    <row r="29" spans="1:22" ht="15.5" x14ac:dyDescent="0.35">
      <c r="A29" s="3"/>
      <c r="B29" s="5" t="s">
        <v>252</v>
      </c>
      <c r="C29" s="45"/>
      <c r="D29" s="45"/>
      <c r="E29" s="42"/>
      <c r="F29" s="42"/>
      <c r="G29" s="43"/>
      <c r="H29" s="42"/>
      <c r="I29" s="42"/>
      <c r="J29" s="42"/>
      <c r="K29" s="42"/>
      <c r="L29" s="42"/>
      <c r="M29" s="42"/>
      <c r="N29" s="43"/>
      <c r="O29" s="8"/>
      <c r="P29" s="8"/>
      <c r="Q29" s="43"/>
      <c r="R29" s="43"/>
      <c r="S29" s="43"/>
      <c r="T29" s="43"/>
      <c r="U29" s="43"/>
      <c r="V29" s="3"/>
    </row>
    <row r="30" spans="1:22" ht="6" customHeight="1" x14ac:dyDescent="0.35">
      <c r="A30" s="3"/>
      <c r="B30" s="3"/>
      <c r="C30" s="3"/>
      <c r="D30" s="3"/>
      <c r="E30" s="3"/>
      <c r="F30" s="3"/>
      <c r="G30" s="3"/>
      <c r="H30" s="3"/>
      <c r="I30" s="3"/>
      <c r="J30" s="3"/>
      <c r="K30" s="3"/>
      <c r="L30" s="3"/>
      <c r="M30" s="3"/>
      <c r="N30" s="3"/>
      <c r="O30" s="3"/>
      <c r="P30" s="3"/>
      <c r="Q30" s="3"/>
      <c r="R30" s="3"/>
      <c r="S30" s="3"/>
      <c r="T30" s="3"/>
      <c r="U30" s="3"/>
      <c r="V30" s="3"/>
    </row>
    <row r="31" spans="1:22" x14ac:dyDescent="0.35">
      <c r="A31" s="3"/>
      <c r="B31" s="43" t="s">
        <v>118</v>
      </c>
      <c r="C31" s="3"/>
      <c r="D31" s="3"/>
      <c r="E31" s="53">
        <v>4</v>
      </c>
      <c r="F31" s="3"/>
      <c r="G31" s="3"/>
      <c r="H31" s="3"/>
      <c r="I31" s="3"/>
      <c r="J31" s="3"/>
      <c r="K31" s="3"/>
      <c r="L31" s="3"/>
      <c r="M31" s="3"/>
      <c r="N31" s="3"/>
      <c r="O31" s="3"/>
      <c r="P31" s="3"/>
      <c r="Q31" s="3"/>
      <c r="R31" s="3"/>
      <c r="S31" s="3"/>
      <c r="T31" s="3"/>
      <c r="U31" s="3"/>
      <c r="V31" s="3"/>
    </row>
    <row r="32" spans="1:22" ht="6" customHeight="1" x14ac:dyDescent="0.35">
      <c r="A32" s="3"/>
      <c r="B32" s="3"/>
      <c r="C32" s="3"/>
      <c r="D32" s="3"/>
      <c r="E32" s="3"/>
      <c r="F32" s="3"/>
      <c r="G32" s="3"/>
      <c r="H32" s="3"/>
      <c r="I32" s="3"/>
      <c r="J32" s="3"/>
      <c r="K32" s="3"/>
      <c r="L32" s="3"/>
      <c r="M32" s="3"/>
      <c r="N32" s="3"/>
      <c r="O32" s="3"/>
      <c r="P32" s="3"/>
      <c r="Q32" s="3"/>
      <c r="R32" s="3"/>
      <c r="S32" s="3"/>
      <c r="T32" s="3"/>
      <c r="U32" s="3"/>
      <c r="V32" s="3"/>
    </row>
    <row r="33" spans="1:22" x14ac:dyDescent="0.35">
      <c r="A33" s="3"/>
      <c r="B33" s="97" t="str">
        <f>IF(E31="","",LOOKUP('Pg2'!E31,Níveis!B22:C25))</f>
        <v>Existem comitês estaduais e/ou organismos colegiados de recursos hídricos em todas as bacias/áreas críticas.</v>
      </c>
      <c r="C33" s="98"/>
      <c r="D33" s="98"/>
      <c r="E33" s="98"/>
      <c r="F33" s="98"/>
      <c r="G33" s="98"/>
      <c r="H33" s="98"/>
      <c r="I33" s="98"/>
      <c r="J33" s="98"/>
      <c r="K33" s="98"/>
      <c r="L33" s="98"/>
      <c r="M33" s="98"/>
      <c r="N33" s="98"/>
      <c r="O33" s="98"/>
      <c r="P33" s="98"/>
      <c r="Q33" s="98"/>
      <c r="R33" s="98"/>
      <c r="S33" s="98"/>
      <c r="T33" s="98"/>
      <c r="U33" s="99"/>
      <c r="V33" s="3"/>
    </row>
    <row r="34" spans="1:22" x14ac:dyDescent="0.35">
      <c r="A34" s="3"/>
      <c r="B34" s="100"/>
      <c r="C34" s="101"/>
      <c r="D34" s="101"/>
      <c r="E34" s="101"/>
      <c r="F34" s="101"/>
      <c r="G34" s="101"/>
      <c r="H34" s="101"/>
      <c r="I34" s="101"/>
      <c r="J34" s="101"/>
      <c r="K34" s="101"/>
      <c r="L34" s="101"/>
      <c r="M34" s="101"/>
      <c r="N34" s="101"/>
      <c r="O34" s="101"/>
      <c r="P34" s="101"/>
      <c r="Q34" s="101"/>
      <c r="R34" s="101"/>
      <c r="S34" s="101"/>
      <c r="T34" s="101"/>
      <c r="U34" s="102"/>
      <c r="V34" s="3"/>
    </row>
    <row r="35" spans="1:22" x14ac:dyDescent="0.35">
      <c r="A35" s="3"/>
      <c r="B35" s="103"/>
      <c r="C35" s="104"/>
      <c r="D35" s="104"/>
      <c r="E35" s="104"/>
      <c r="F35" s="104"/>
      <c r="G35" s="104"/>
      <c r="H35" s="104"/>
      <c r="I35" s="104"/>
      <c r="J35" s="104"/>
      <c r="K35" s="104"/>
      <c r="L35" s="104"/>
      <c r="M35" s="104"/>
      <c r="N35" s="104"/>
      <c r="O35" s="104"/>
      <c r="P35" s="104"/>
      <c r="Q35" s="104"/>
      <c r="R35" s="104"/>
      <c r="S35" s="104"/>
      <c r="T35" s="104"/>
      <c r="U35" s="105"/>
      <c r="V35" s="3"/>
    </row>
    <row r="36" spans="1:22" ht="6" customHeight="1" x14ac:dyDescent="0.35">
      <c r="A36" s="3"/>
      <c r="B36" s="3"/>
      <c r="C36" s="3"/>
      <c r="D36" s="3"/>
      <c r="E36" s="3"/>
      <c r="F36" s="3"/>
      <c r="G36" s="3"/>
      <c r="H36" s="3"/>
      <c r="I36" s="3"/>
      <c r="J36" s="3"/>
      <c r="K36" s="3"/>
      <c r="L36" s="3"/>
      <c r="M36" s="3"/>
      <c r="N36" s="3"/>
      <c r="O36" s="3"/>
      <c r="P36" s="3"/>
      <c r="Q36" s="3"/>
      <c r="R36" s="3"/>
      <c r="S36" s="3"/>
      <c r="T36" s="3"/>
      <c r="U36" s="3"/>
      <c r="V36" s="3"/>
    </row>
    <row r="37" spans="1:22" x14ac:dyDescent="0.35">
      <c r="A37" s="3"/>
      <c r="B37" s="44" t="s">
        <v>250</v>
      </c>
      <c r="C37" s="3"/>
      <c r="D37" s="3"/>
      <c r="E37" s="3"/>
      <c r="F37" s="3"/>
      <c r="G37" s="3"/>
      <c r="H37" s="3"/>
      <c r="I37" s="3"/>
      <c r="J37" s="3"/>
      <c r="K37" s="3"/>
      <c r="L37" s="3"/>
      <c r="M37" s="3"/>
      <c r="N37" s="3"/>
      <c r="O37" s="3"/>
      <c r="P37" s="3"/>
      <c r="Q37" s="3"/>
      <c r="R37" s="3"/>
      <c r="S37" s="3"/>
      <c r="T37" s="3"/>
      <c r="U37" s="3"/>
      <c r="V37" s="3"/>
    </row>
    <row r="38" spans="1:22" ht="6" customHeight="1" x14ac:dyDescent="0.35">
      <c r="A38" s="3"/>
      <c r="B38" s="3"/>
      <c r="C38" s="3"/>
      <c r="D38" s="3"/>
      <c r="E38" s="3"/>
      <c r="F38" s="3"/>
      <c r="G38" s="3"/>
      <c r="H38" s="3"/>
      <c r="I38" s="3"/>
      <c r="J38" s="3"/>
      <c r="K38" s="3"/>
      <c r="L38" s="3"/>
      <c r="M38" s="3"/>
      <c r="N38" s="3"/>
      <c r="O38" s="3"/>
      <c r="P38" s="3"/>
      <c r="Q38" s="3"/>
      <c r="R38" s="3"/>
      <c r="S38" s="3"/>
      <c r="T38" s="3"/>
      <c r="U38" s="3"/>
      <c r="V38" s="3"/>
    </row>
    <row r="39" spans="1:22" x14ac:dyDescent="0.35">
      <c r="A39" s="3"/>
      <c r="B39" s="106" t="s">
        <v>374</v>
      </c>
      <c r="C39" s="107"/>
      <c r="D39" s="107"/>
      <c r="E39" s="107"/>
      <c r="F39" s="107"/>
      <c r="G39" s="107"/>
      <c r="H39" s="107"/>
      <c r="I39" s="107"/>
      <c r="J39" s="107"/>
      <c r="K39" s="107"/>
      <c r="L39" s="107"/>
      <c r="M39" s="107"/>
      <c r="N39" s="107"/>
      <c r="O39" s="107"/>
      <c r="P39" s="107"/>
      <c r="Q39" s="107"/>
      <c r="R39" s="107"/>
      <c r="S39" s="107"/>
      <c r="T39" s="107"/>
      <c r="U39" s="108"/>
      <c r="V39" s="3"/>
    </row>
    <row r="40" spans="1:22" x14ac:dyDescent="0.35">
      <c r="A40" s="3"/>
      <c r="B40" s="109"/>
      <c r="C40" s="110"/>
      <c r="D40" s="110"/>
      <c r="E40" s="110"/>
      <c r="F40" s="110"/>
      <c r="G40" s="110"/>
      <c r="H40" s="110"/>
      <c r="I40" s="110"/>
      <c r="J40" s="110"/>
      <c r="K40" s="110"/>
      <c r="L40" s="110"/>
      <c r="M40" s="110"/>
      <c r="N40" s="110"/>
      <c r="O40" s="110"/>
      <c r="P40" s="110"/>
      <c r="Q40" s="110"/>
      <c r="R40" s="110"/>
      <c r="S40" s="110"/>
      <c r="T40" s="110"/>
      <c r="U40" s="111"/>
      <c r="V40" s="3"/>
    </row>
    <row r="41" spans="1:22" x14ac:dyDescent="0.35">
      <c r="A41" s="3"/>
      <c r="B41" s="109"/>
      <c r="C41" s="110"/>
      <c r="D41" s="110"/>
      <c r="E41" s="110"/>
      <c r="F41" s="110"/>
      <c r="G41" s="110"/>
      <c r="H41" s="110"/>
      <c r="I41" s="110"/>
      <c r="J41" s="110"/>
      <c r="K41" s="110"/>
      <c r="L41" s="110"/>
      <c r="M41" s="110"/>
      <c r="N41" s="110"/>
      <c r="O41" s="110"/>
      <c r="P41" s="110"/>
      <c r="Q41" s="110"/>
      <c r="R41" s="110"/>
      <c r="S41" s="110"/>
      <c r="T41" s="110"/>
      <c r="U41" s="111"/>
      <c r="V41" s="3"/>
    </row>
    <row r="42" spans="1:22" x14ac:dyDescent="0.35">
      <c r="A42" s="3"/>
      <c r="B42" s="109"/>
      <c r="C42" s="110"/>
      <c r="D42" s="110"/>
      <c r="E42" s="110"/>
      <c r="F42" s="110"/>
      <c r="G42" s="110"/>
      <c r="H42" s="110"/>
      <c r="I42" s="110"/>
      <c r="J42" s="110"/>
      <c r="K42" s="110"/>
      <c r="L42" s="110"/>
      <c r="M42" s="110"/>
      <c r="N42" s="110"/>
      <c r="O42" s="110"/>
      <c r="P42" s="110"/>
      <c r="Q42" s="110"/>
      <c r="R42" s="110"/>
      <c r="S42" s="110"/>
      <c r="T42" s="110"/>
      <c r="U42" s="111"/>
      <c r="V42" s="3"/>
    </row>
    <row r="43" spans="1:22" x14ac:dyDescent="0.35">
      <c r="A43" s="3"/>
      <c r="B43" s="109"/>
      <c r="C43" s="110"/>
      <c r="D43" s="110"/>
      <c r="E43" s="110"/>
      <c r="F43" s="110"/>
      <c r="G43" s="110"/>
      <c r="H43" s="110"/>
      <c r="I43" s="110"/>
      <c r="J43" s="110"/>
      <c r="K43" s="110"/>
      <c r="L43" s="110"/>
      <c r="M43" s="110"/>
      <c r="N43" s="110"/>
      <c r="O43" s="110"/>
      <c r="P43" s="110"/>
      <c r="Q43" s="110"/>
      <c r="R43" s="110"/>
      <c r="S43" s="110"/>
      <c r="T43" s="110"/>
      <c r="U43" s="111"/>
      <c r="V43" s="3"/>
    </row>
    <row r="44" spans="1:22" x14ac:dyDescent="0.35">
      <c r="A44" s="3"/>
      <c r="B44" s="109"/>
      <c r="C44" s="110"/>
      <c r="D44" s="110"/>
      <c r="E44" s="110"/>
      <c r="F44" s="110"/>
      <c r="G44" s="110"/>
      <c r="H44" s="110"/>
      <c r="I44" s="110"/>
      <c r="J44" s="110"/>
      <c r="K44" s="110"/>
      <c r="L44" s="110"/>
      <c r="M44" s="110"/>
      <c r="N44" s="110"/>
      <c r="O44" s="110"/>
      <c r="P44" s="110"/>
      <c r="Q44" s="110"/>
      <c r="R44" s="110"/>
      <c r="S44" s="110"/>
      <c r="T44" s="110"/>
      <c r="U44" s="111"/>
      <c r="V44" s="3"/>
    </row>
    <row r="45" spans="1:22" x14ac:dyDescent="0.35">
      <c r="A45" s="3"/>
      <c r="B45" s="109"/>
      <c r="C45" s="110"/>
      <c r="D45" s="110"/>
      <c r="E45" s="110"/>
      <c r="F45" s="110"/>
      <c r="G45" s="110"/>
      <c r="H45" s="110"/>
      <c r="I45" s="110"/>
      <c r="J45" s="110"/>
      <c r="K45" s="110"/>
      <c r="L45" s="110"/>
      <c r="M45" s="110"/>
      <c r="N45" s="110"/>
      <c r="O45" s="110"/>
      <c r="P45" s="110"/>
      <c r="Q45" s="110"/>
      <c r="R45" s="110"/>
      <c r="S45" s="110"/>
      <c r="T45" s="110"/>
      <c r="U45" s="111"/>
      <c r="V45" s="3"/>
    </row>
    <row r="46" spans="1:22" x14ac:dyDescent="0.35">
      <c r="A46" s="3"/>
      <c r="B46" s="109"/>
      <c r="C46" s="110"/>
      <c r="D46" s="110"/>
      <c r="E46" s="110"/>
      <c r="F46" s="110"/>
      <c r="G46" s="110"/>
      <c r="H46" s="110"/>
      <c r="I46" s="110"/>
      <c r="J46" s="110"/>
      <c r="K46" s="110"/>
      <c r="L46" s="110"/>
      <c r="M46" s="110"/>
      <c r="N46" s="110"/>
      <c r="O46" s="110"/>
      <c r="P46" s="110"/>
      <c r="Q46" s="110"/>
      <c r="R46" s="110"/>
      <c r="S46" s="110"/>
      <c r="T46" s="110"/>
      <c r="U46" s="111"/>
      <c r="V46" s="3"/>
    </row>
    <row r="47" spans="1:22" x14ac:dyDescent="0.35">
      <c r="A47" s="3"/>
      <c r="B47" s="112"/>
      <c r="C47" s="113"/>
      <c r="D47" s="113"/>
      <c r="E47" s="113"/>
      <c r="F47" s="113"/>
      <c r="G47" s="113"/>
      <c r="H47" s="113"/>
      <c r="I47" s="113"/>
      <c r="J47" s="113"/>
      <c r="K47" s="113"/>
      <c r="L47" s="113"/>
      <c r="M47" s="113"/>
      <c r="N47" s="113"/>
      <c r="O47" s="113"/>
      <c r="P47" s="113"/>
      <c r="Q47" s="113"/>
      <c r="R47" s="113"/>
      <c r="S47" s="113"/>
      <c r="T47" s="113"/>
      <c r="U47" s="114"/>
      <c r="V47" s="3"/>
    </row>
    <row r="48" spans="1:22" x14ac:dyDescent="0.35">
      <c r="A48" s="3"/>
      <c r="B48" s="3"/>
      <c r="C48" s="3"/>
      <c r="D48" s="3"/>
      <c r="E48" s="3"/>
      <c r="F48" s="3"/>
      <c r="G48" s="3"/>
      <c r="H48" s="3"/>
      <c r="I48" s="3"/>
      <c r="J48" s="3"/>
      <c r="K48" s="3"/>
      <c r="L48" s="3"/>
      <c r="M48" s="3"/>
      <c r="N48" s="3"/>
      <c r="O48" s="3"/>
      <c r="P48" s="3"/>
      <c r="Q48" s="3"/>
      <c r="R48" s="3"/>
      <c r="S48" s="3"/>
      <c r="T48" s="3"/>
      <c r="U48" s="3"/>
      <c r="V48" s="3"/>
    </row>
    <row r="49" spans="1:22" ht="15.5" x14ac:dyDescent="0.35">
      <c r="A49" s="3"/>
      <c r="B49" s="5" t="s">
        <v>253</v>
      </c>
      <c r="C49" s="45"/>
      <c r="D49" s="45"/>
      <c r="E49" s="42"/>
      <c r="F49" s="42"/>
      <c r="G49" s="43"/>
      <c r="H49" s="42"/>
      <c r="I49" s="42"/>
      <c r="J49" s="42"/>
      <c r="K49" s="42"/>
      <c r="L49" s="42"/>
      <c r="M49" s="42"/>
      <c r="N49" s="43"/>
      <c r="O49" s="8"/>
      <c r="P49" s="8"/>
      <c r="Q49" s="43"/>
      <c r="R49" s="43"/>
      <c r="S49" s="43"/>
      <c r="T49" s="43"/>
      <c r="U49" s="43"/>
      <c r="V49" s="3"/>
    </row>
    <row r="50" spans="1:22" ht="6" customHeight="1" x14ac:dyDescent="0.35">
      <c r="A50" s="3"/>
      <c r="B50" s="3"/>
      <c r="C50" s="3"/>
      <c r="D50" s="3"/>
      <c r="E50" s="3"/>
      <c r="F50" s="3"/>
      <c r="G50" s="3"/>
      <c r="H50" s="3"/>
      <c r="I50" s="3"/>
      <c r="J50" s="3"/>
      <c r="K50" s="3"/>
      <c r="L50" s="3"/>
      <c r="M50" s="3"/>
      <c r="N50" s="3"/>
      <c r="O50" s="3"/>
      <c r="P50" s="3"/>
      <c r="Q50" s="3"/>
      <c r="R50" s="3"/>
      <c r="S50" s="3"/>
      <c r="T50" s="3"/>
      <c r="U50" s="3"/>
      <c r="V50" s="3"/>
    </row>
    <row r="51" spans="1:22" x14ac:dyDescent="0.35">
      <c r="A51" s="3"/>
      <c r="B51" s="43" t="s">
        <v>118</v>
      </c>
      <c r="C51" s="3"/>
      <c r="D51" s="3"/>
      <c r="E51" s="53">
        <v>2</v>
      </c>
      <c r="F51" s="3"/>
      <c r="G51" s="3"/>
      <c r="H51" s="3"/>
      <c r="I51" s="3"/>
      <c r="J51" s="3"/>
      <c r="K51" s="3"/>
      <c r="L51" s="3"/>
      <c r="M51" s="3"/>
      <c r="N51" s="3"/>
      <c r="O51" s="3"/>
      <c r="P51" s="3"/>
      <c r="Q51" s="3"/>
      <c r="R51" s="3"/>
      <c r="S51" s="3"/>
      <c r="T51" s="3"/>
      <c r="U51" s="3"/>
      <c r="V51" s="3"/>
    </row>
    <row r="52" spans="1:22" ht="6" customHeight="1" x14ac:dyDescent="0.35">
      <c r="A52" s="3"/>
      <c r="B52" s="3"/>
      <c r="C52" s="3"/>
      <c r="D52" s="3"/>
      <c r="E52" s="3"/>
      <c r="F52" s="3"/>
      <c r="G52" s="3"/>
      <c r="H52" s="3"/>
      <c r="I52" s="3"/>
      <c r="J52" s="3"/>
      <c r="K52" s="3"/>
      <c r="L52" s="3"/>
      <c r="M52" s="3"/>
      <c r="N52" s="3"/>
      <c r="O52" s="3"/>
      <c r="P52" s="3"/>
      <c r="Q52" s="3"/>
      <c r="R52" s="3"/>
      <c r="S52" s="3"/>
      <c r="T52" s="3"/>
      <c r="U52" s="3"/>
      <c r="V52" s="3"/>
    </row>
    <row r="53" spans="1:22" x14ac:dyDescent="0.35">
      <c r="A53" s="3"/>
      <c r="B53" s="97" t="str">
        <f>IF(E51="","",LOOKUP('Pg2'!E51,Níveis!B26:C29))</f>
        <v>Há apoio ao funcionamento dos organismos colegiados e das secretarias executivas dos Comitês de Bacia Hidrográfica instalados, realizado exclusivamente pela Administração Pública.</v>
      </c>
      <c r="C53" s="98"/>
      <c r="D53" s="98"/>
      <c r="E53" s="98"/>
      <c r="F53" s="98"/>
      <c r="G53" s="98"/>
      <c r="H53" s="98"/>
      <c r="I53" s="98"/>
      <c r="J53" s="98"/>
      <c r="K53" s="98"/>
      <c r="L53" s="98"/>
      <c r="M53" s="98"/>
      <c r="N53" s="98"/>
      <c r="O53" s="98"/>
      <c r="P53" s="98"/>
      <c r="Q53" s="98"/>
      <c r="R53" s="98"/>
      <c r="S53" s="98"/>
      <c r="T53" s="98"/>
      <c r="U53" s="99"/>
      <c r="V53" s="3"/>
    </row>
    <row r="54" spans="1:22" x14ac:dyDescent="0.35">
      <c r="A54" s="3"/>
      <c r="B54" s="100"/>
      <c r="C54" s="101"/>
      <c r="D54" s="101"/>
      <c r="E54" s="101"/>
      <c r="F54" s="101"/>
      <c r="G54" s="101"/>
      <c r="H54" s="101"/>
      <c r="I54" s="101"/>
      <c r="J54" s="101"/>
      <c r="K54" s="101"/>
      <c r="L54" s="101"/>
      <c r="M54" s="101"/>
      <c r="N54" s="101"/>
      <c r="O54" s="101"/>
      <c r="P54" s="101"/>
      <c r="Q54" s="101"/>
      <c r="R54" s="101"/>
      <c r="S54" s="101"/>
      <c r="T54" s="101"/>
      <c r="U54" s="102"/>
      <c r="V54" s="3"/>
    </row>
    <row r="55" spans="1:22" x14ac:dyDescent="0.35">
      <c r="A55" s="3"/>
      <c r="B55" s="103"/>
      <c r="C55" s="104"/>
      <c r="D55" s="104"/>
      <c r="E55" s="104"/>
      <c r="F55" s="104"/>
      <c r="G55" s="104"/>
      <c r="H55" s="104"/>
      <c r="I55" s="104"/>
      <c r="J55" s="104"/>
      <c r="K55" s="104"/>
      <c r="L55" s="104"/>
      <c r="M55" s="104"/>
      <c r="N55" s="104"/>
      <c r="O55" s="104"/>
      <c r="P55" s="104"/>
      <c r="Q55" s="104"/>
      <c r="R55" s="104"/>
      <c r="S55" s="104"/>
      <c r="T55" s="104"/>
      <c r="U55" s="105"/>
      <c r="V55" s="3"/>
    </row>
    <row r="56" spans="1:22" ht="6" customHeight="1" x14ac:dyDescent="0.35">
      <c r="A56" s="3"/>
      <c r="B56" s="3"/>
      <c r="C56" s="3"/>
      <c r="D56" s="3"/>
      <c r="E56" s="3"/>
      <c r="F56" s="3"/>
      <c r="G56" s="3"/>
      <c r="H56" s="3"/>
      <c r="I56" s="3"/>
      <c r="J56" s="3"/>
      <c r="K56" s="3"/>
      <c r="L56" s="3"/>
      <c r="M56" s="3"/>
      <c r="N56" s="3"/>
      <c r="O56" s="3"/>
      <c r="P56" s="3"/>
      <c r="Q56" s="3"/>
      <c r="R56" s="3"/>
      <c r="S56" s="3"/>
      <c r="T56" s="3"/>
      <c r="U56" s="3"/>
      <c r="V56" s="3"/>
    </row>
    <row r="57" spans="1:22" x14ac:dyDescent="0.35">
      <c r="A57" s="3"/>
      <c r="B57" s="44" t="s">
        <v>250</v>
      </c>
      <c r="C57" s="3"/>
      <c r="D57" s="3"/>
      <c r="E57" s="3"/>
      <c r="F57" s="3"/>
      <c r="G57" s="3"/>
      <c r="H57" s="3"/>
      <c r="I57" s="3"/>
      <c r="J57" s="3"/>
      <c r="K57" s="3"/>
      <c r="L57" s="3"/>
      <c r="M57" s="3"/>
      <c r="N57" s="3"/>
      <c r="O57" s="3"/>
      <c r="P57" s="3"/>
      <c r="Q57" s="3"/>
      <c r="R57" s="3"/>
      <c r="S57" s="3"/>
      <c r="T57" s="3"/>
      <c r="U57" s="3"/>
      <c r="V57" s="3"/>
    </row>
    <row r="58" spans="1:22" ht="6" customHeight="1" x14ac:dyDescent="0.35">
      <c r="A58" s="3"/>
      <c r="B58" s="3"/>
      <c r="C58" s="3"/>
      <c r="D58" s="3"/>
      <c r="E58" s="3"/>
      <c r="F58" s="3"/>
      <c r="G58" s="3"/>
      <c r="H58" s="3"/>
      <c r="I58" s="3"/>
      <c r="J58" s="3"/>
      <c r="K58" s="3"/>
      <c r="L58" s="3"/>
      <c r="M58" s="3"/>
      <c r="N58" s="3"/>
      <c r="O58" s="3"/>
      <c r="P58" s="3"/>
      <c r="Q58" s="3"/>
      <c r="R58" s="3"/>
      <c r="S58" s="3"/>
      <c r="T58" s="3"/>
      <c r="U58" s="3"/>
      <c r="V58" s="3"/>
    </row>
    <row r="59" spans="1:22" x14ac:dyDescent="0.35">
      <c r="A59" s="3"/>
      <c r="B59" s="106" t="s">
        <v>385</v>
      </c>
      <c r="C59" s="107"/>
      <c r="D59" s="107"/>
      <c r="E59" s="107"/>
      <c r="F59" s="107"/>
      <c r="G59" s="107"/>
      <c r="H59" s="107"/>
      <c r="I59" s="107"/>
      <c r="J59" s="107"/>
      <c r="K59" s="107"/>
      <c r="L59" s="107"/>
      <c r="M59" s="107"/>
      <c r="N59" s="107"/>
      <c r="O59" s="107"/>
      <c r="P59" s="107"/>
      <c r="Q59" s="107"/>
      <c r="R59" s="107"/>
      <c r="S59" s="107"/>
      <c r="T59" s="107"/>
      <c r="U59" s="108"/>
      <c r="V59" s="3"/>
    </row>
    <row r="60" spans="1:22" x14ac:dyDescent="0.35">
      <c r="A60" s="3"/>
      <c r="B60" s="109"/>
      <c r="C60" s="110"/>
      <c r="D60" s="110"/>
      <c r="E60" s="110"/>
      <c r="F60" s="110"/>
      <c r="G60" s="110"/>
      <c r="H60" s="110"/>
      <c r="I60" s="110"/>
      <c r="J60" s="110"/>
      <c r="K60" s="110"/>
      <c r="L60" s="110"/>
      <c r="M60" s="110"/>
      <c r="N60" s="110"/>
      <c r="O60" s="110"/>
      <c r="P60" s="110"/>
      <c r="Q60" s="110"/>
      <c r="R60" s="110"/>
      <c r="S60" s="110"/>
      <c r="T60" s="110"/>
      <c r="U60" s="111"/>
      <c r="V60" s="3"/>
    </row>
    <row r="61" spans="1:22" x14ac:dyDescent="0.35">
      <c r="A61" s="3"/>
      <c r="B61" s="109"/>
      <c r="C61" s="110"/>
      <c r="D61" s="110"/>
      <c r="E61" s="110"/>
      <c r="F61" s="110"/>
      <c r="G61" s="110"/>
      <c r="H61" s="110"/>
      <c r="I61" s="110"/>
      <c r="J61" s="110"/>
      <c r="K61" s="110"/>
      <c r="L61" s="110"/>
      <c r="M61" s="110"/>
      <c r="N61" s="110"/>
      <c r="O61" s="110"/>
      <c r="P61" s="110"/>
      <c r="Q61" s="110"/>
      <c r="R61" s="110"/>
      <c r="S61" s="110"/>
      <c r="T61" s="110"/>
      <c r="U61" s="111"/>
      <c r="V61" s="3"/>
    </row>
    <row r="62" spans="1:22" x14ac:dyDescent="0.35">
      <c r="A62" s="3"/>
      <c r="B62" s="109"/>
      <c r="C62" s="110"/>
      <c r="D62" s="110"/>
      <c r="E62" s="110"/>
      <c r="F62" s="110"/>
      <c r="G62" s="110"/>
      <c r="H62" s="110"/>
      <c r="I62" s="110"/>
      <c r="J62" s="110"/>
      <c r="K62" s="110"/>
      <c r="L62" s="110"/>
      <c r="M62" s="110"/>
      <c r="N62" s="110"/>
      <c r="O62" s="110"/>
      <c r="P62" s="110"/>
      <c r="Q62" s="110"/>
      <c r="R62" s="110"/>
      <c r="S62" s="110"/>
      <c r="T62" s="110"/>
      <c r="U62" s="111"/>
      <c r="V62" s="3"/>
    </row>
    <row r="63" spans="1:22" x14ac:dyDescent="0.35">
      <c r="A63" s="3"/>
      <c r="B63" s="109"/>
      <c r="C63" s="110"/>
      <c r="D63" s="110"/>
      <c r="E63" s="110"/>
      <c r="F63" s="110"/>
      <c r="G63" s="110"/>
      <c r="H63" s="110"/>
      <c r="I63" s="110"/>
      <c r="J63" s="110"/>
      <c r="K63" s="110"/>
      <c r="L63" s="110"/>
      <c r="M63" s="110"/>
      <c r="N63" s="110"/>
      <c r="O63" s="110"/>
      <c r="P63" s="110"/>
      <c r="Q63" s="110"/>
      <c r="R63" s="110"/>
      <c r="S63" s="110"/>
      <c r="T63" s="110"/>
      <c r="U63" s="111"/>
      <c r="V63" s="3"/>
    </row>
    <row r="64" spans="1:22" x14ac:dyDescent="0.35">
      <c r="A64" s="3"/>
      <c r="B64" s="109"/>
      <c r="C64" s="110"/>
      <c r="D64" s="110"/>
      <c r="E64" s="110"/>
      <c r="F64" s="110"/>
      <c r="G64" s="110"/>
      <c r="H64" s="110"/>
      <c r="I64" s="110"/>
      <c r="J64" s="110"/>
      <c r="K64" s="110"/>
      <c r="L64" s="110"/>
      <c r="M64" s="110"/>
      <c r="N64" s="110"/>
      <c r="O64" s="110"/>
      <c r="P64" s="110"/>
      <c r="Q64" s="110"/>
      <c r="R64" s="110"/>
      <c r="S64" s="110"/>
      <c r="T64" s="110"/>
      <c r="U64" s="111"/>
      <c r="V64" s="3"/>
    </row>
    <row r="65" spans="1:22" x14ac:dyDescent="0.35">
      <c r="A65" s="3"/>
      <c r="B65" s="109"/>
      <c r="C65" s="110"/>
      <c r="D65" s="110"/>
      <c r="E65" s="110"/>
      <c r="F65" s="110"/>
      <c r="G65" s="110"/>
      <c r="H65" s="110"/>
      <c r="I65" s="110"/>
      <c r="J65" s="110"/>
      <c r="K65" s="110"/>
      <c r="L65" s="110"/>
      <c r="M65" s="110"/>
      <c r="N65" s="110"/>
      <c r="O65" s="110"/>
      <c r="P65" s="110"/>
      <c r="Q65" s="110"/>
      <c r="R65" s="110"/>
      <c r="S65" s="110"/>
      <c r="T65" s="110"/>
      <c r="U65" s="111"/>
      <c r="V65" s="3"/>
    </row>
    <row r="66" spans="1:22" x14ac:dyDescent="0.35">
      <c r="A66" s="3"/>
      <c r="B66" s="109"/>
      <c r="C66" s="110"/>
      <c r="D66" s="110"/>
      <c r="E66" s="110"/>
      <c r="F66" s="110"/>
      <c r="G66" s="110"/>
      <c r="H66" s="110"/>
      <c r="I66" s="110"/>
      <c r="J66" s="110"/>
      <c r="K66" s="110"/>
      <c r="L66" s="110"/>
      <c r="M66" s="110"/>
      <c r="N66" s="110"/>
      <c r="O66" s="110"/>
      <c r="P66" s="110"/>
      <c r="Q66" s="110"/>
      <c r="R66" s="110"/>
      <c r="S66" s="110"/>
      <c r="T66" s="110"/>
      <c r="U66" s="111"/>
      <c r="V66" s="3"/>
    </row>
    <row r="67" spans="1:22" x14ac:dyDescent="0.35">
      <c r="A67" s="3"/>
      <c r="B67" s="112"/>
      <c r="C67" s="113"/>
      <c r="D67" s="113"/>
      <c r="E67" s="113"/>
      <c r="F67" s="113"/>
      <c r="G67" s="113"/>
      <c r="H67" s="113"/>
      <c r="I67" s="113"/>
      <c r="J67" s="113"/>
      <c r="K67" s="113"/>
      <c r="L67" s="113"/>
      <c r="M67" s="113"/>
      <c r="N67" s="113"/>
      <c r="O67" s="113"/>
      <c r="P67" s="113"/>
      <c r="Q67" s="113"/>
      <c r="R67" s="113"/>
      <c r="S67" s="113"/>
      <c r="T67" s="113"/>
      <c r="U67" s="114"/>
      <c r="V67" s="3"/>
    </row>
    <row r="68" spans="1:22" x14ac:dyDescent="0.35">
      <c r="A68" s="3"/>
      <c r="B68" s="3"/>
      <c r="C68" s="3"/>
      <c r="D68" s="3"/>
      <c r="E68" s="3"/>
      <c r="F68" s="3"/>
      <c r="G68" s="3"/>
      <c r="H68" s="3"/>
      <c r="I68" s="3"/>
      <c r="J68" s="3"/>
      <c r="K68" s="3"/>
      <c r="L68" s="3"/>
      <c r="M68" s="3"/>
      <c r="N68" s="3"/>
      <c r="O68" s="3"/>
      <c r="P68" s="3"/>
      <c r="Q68" s="3"/>
      <c r="R68" s="3"/>
      <c r="S68" s="3"/>
      <c r="T68" s="3"/>
      <c r="U68" s="3"/>
      <c r="V68" s="3"/>
    </row>
    <row r="69" spans="1:22" ht="15.5" x14ac:dyDescent="0.35">
      <c r="A69" s="3"/>
      <c r="B69" s="5" t="s">
        <v>254</v>
      </c>
      <c r="C69" s="45"/>
      <c r="D69" s="45"/>
      <c r="E69" s="42"/>
      <c r="F69" s="42"/>
      <c r="G69" s="43"/>
      <c r="H69" s="42"/>
      <c r="I69" s="42"/>
      <c r="J69" s="42"/>
      <c r="K69" s="42"/>
      <c r="L69" s="42"/>
      <c r="M69" s="42"/>
      <c r="N69" s="43"/>
      <c r="O69" s="8"/>
      <c r="P69" s="8"/>
      <c r="Q69" s="43"/>
      <c r="R69" s="43"/>
      <c r="S69" s="43"/>
      <c r="T69" s="43"/>
      <c r="U69" s="43"/>
      <c r="V69" s="3"/>
    </row>
    <row r="70" spans="1:22" ht="6" customHeight="1" x14ac:dyDescent="0.35">
      <c r="A70" s="3"/>
      <c r="B70" s="3"/>
      <c r="C70" s="3"/>
      <c r="D70" s="3"/>
      <c r="E70" s="3"/>
      <c r="F70" s="3"/>
      <c r="G70" s="3"/>
      <c r="H70" s="3"/>
      <c r="I70" s="3"/>
      <c r="J70" s="3"/>
      <c r="K70" s="3"/>
      <c r="L70" s="3"/>
      <c r="M70" s="3"/>
      <c r="N70" s="3"/>
      <c r="O70" s="3"/>
      <c r="P70" s="3"/>
      <c r="Q70" s="3"/>
      <c r="R70" s="3"/>
      <c r="S70" s="3"/>
      <c r="T70" s="3"/>
      <c r="U70" s="3"/>
      <c r="V70" s="3"/>
    </row>
    <row r="71" spans="1:22" x14ac:dyDescent="0.35">
      <c r="A71" s="3"/>
      <c r="B71" s="43" t="s">
        <v>118</v>
      </c>
      <c r="C71" s="3"/>
      <c r="D71" s="3"/>
      <c r="E71" s="53">
        <v>2</v>
      </c>
      <c r="F71" s="3"/>
      <c r="G71" s="3"/>
      <c r="H71" s="3"/>
      <c r="I71" s="3"/>
      <c r="J71" s="3"/>
      <c r="K71" s="3"/>
      <c r="L71" s="3"/>
      <c r="M71" s="3"/>
      <c r="N71" s="3"/>
      <c r="O71" s="3"/>
      <c r="P71" s="3"/>
      <c r="Q71" s="3"/>
      <c r="R71" s="3"/>
      <c r="S71" s="3"/>
      <c r="T71" s="3"/>
      <c r="U71" s="3"/>
      <c r="V71" s="3"/>
    </row>
    <row r="72" spans="1:22" ht="6" customHeight="1" x14ac:dyDescent="0.35">
      <c r="A72" s="3"/>
      <c r="B72" s="3"/>
      <c r="C72" s="3"/>
      <c r="D72" s="3"/>
      <c r="E72" s="3"/>
      <c r="F72" s="3"/>
      <c r="G72" s="3"/>
      <c r="H72" s="3"/>
      <c r="I72" s="3"/>
      <c r="J72" s="3"/>
      <c r="K72" s="3"/>
      <c r="L72" s="3"/>
      <c r="M72" s="3"/>
      <c r="N72" s="3"/>
      <c r="O72" s="3"/>
      <c r="P72" s="3"/>
      <c r="Q72" s="3"/>
      <c r="R72" s="3"/>
      <c r="S72" s="3"/>
      <c r="T72" s="3"/>
      <c r="U72" s="3"/>
      <c r="V72" s="3"/>
    </row>
    <row r="73" spans="1:22" x14ac:dyDescent="0.35">
      <c r="A73" s="3"/>
      <c r="B73" s="97" t="str">
        <f>IF(E71="","",LOOKUP('Pg2'!E71,Níveis!B30:C32))</f>
        <v>Existem algumas ações de comunicação social e difusão de informações em temas afetos à gestão de recursos hídricos, mas falta base técnica profissional e/ou planejamento para essas ações.</v>
      </c>
      <c r="C73" s="98"/>
      <c r="D73" s="98"/>
      <c r="E73" s="98"/>
      <c r="F73" s="98"/>
      <c r="G73" s="98"/>
      <c r="H73" s="98"/>
      <c r="I73" s="98"/>
      <c r="J73" s="98"/>
      <c r="K73" s="98"/>
      <c r="L73" s="98"/>
      <c r="M73" s="98"/>
      <c r="N73" s="98"/>
      <c r="O73" s="98"/>
      <c r="P73" s="98"/>
      <c r="Q73" s="98"/>
      <c r="R73" s="98"/>
      <c r="S73" s="98"/>
      <c r="T73" s="98"/>
      <c r="U73" s="99"/>
      <c r="V73" s="3"/>
    </row>
    <row r="74" spans="1:22" x14ac:dyDescent="0.35">
      <c r="A74" s="3"/>
      <c r="B74" s="100"/>
      <c r="C74" s="101"/>
      <c r="D74" s="101"/>
      <c r="E74" s="101"/>
      <c r="F74" s="101"/>
      <c r="G74" s="101"/>
      <c r="H74" s="101"/>
      <c r="I74" s="101"/>
      <c r="J74" s="101"/>
      <c r="K74" s="101"/>
      <c r="L74" s="101"/>
      <c r="M74" s="101"/>
      <c r="N74" s="101"/>
      <c r="O74" s="101"/>
      <c r="P74" s="101"/>
      <c r="Q74" s="101"/>
      <c r="R74" s="101"/>
      <c r="S74" s="101"/>
      <c r="T74" s="101"/>
      <c r="U74" s="102"/>
      <c r="V74" s="3"/>
    </row>
    <row r="75" spans="1:22" x14ac:dyDescent="0.35">
      <c r="A75" s="3"/>
      <c r="B75" s="103"/>
      <c r="C75" s="104"/>
      <c r="D75" s="104"/>
      <c r="E75" s="104"/>
      <c r="F75" s="104"/>
      <c r="G75" s="104"/>
      <c r="H75" s="104"/>
      <c r="I75" s="104"/>
      <c r="J75" s="104"/>
      <c r="K75" s="104"/>
      <c r="L75" s="104"/>
      <c r="M75" s="104"/>
      <c r="N75" s="104"/>
      <c r="O75" s="104"/>
      <c r="P75" s="104"/>
      <c r="Q75" s="104"/>
      <c r="R75" s="104"/>
      <c r="S75" s="104"/>
      <c r="T75" s="104"/>
      <c r="U75" s="105"/>
      <c r="V75" s="3"/>
    </row>
    <row r="76" spans="1:22" ht="6" customHeight="1" x14ac:dyDescent="0.35">
      <c r="A76" s="3"/>
      <c r="B76" s="3"/>
      <c r="C76" s="3"/>
      <c r="D76" s="3"/>
      <c r="E76" s="3"/>
      <c r="F76" s="3"/>
      <c r="G76" s="3"/>
      <c r="H76" s="3"/>
      <c r="I76" s="3"/>
      <c r="J76" s="3"/>
      <c r="K76" s="3"/>
      <c r="L76" s="3"/>
      <c r="M76" s="3"/>
      <c r="N76" s="3"/>
      <c r="O76" s="3"/>
      <c r="P76" s="3"/>
      <c r="Q76" s="3"/>
      <c r="R76" s="3"/>
      <c r="S76" s="3"/>
      <c r="T76" s="3"/>
      <c r="U76" s="3"/>
      <c r="V76" s="3"/>
    </row>
    <row r="77" spans="1:22" x14ac:dyDescent="0.35">
      <c r="A77" s="3"/>
      <c r="B77" s="44" t="s">
        <v>250</v>
      </c>
      <c r="C77" s="3"/>
      <c r="D77" s="3"/>
      <c r="E77" s="3"/>
      <c r="F77" s="3"/>
      <c r="G77" s="3"/>
      <c r="H77" s="3"/>
      <c r="I77" s="3"/>
      <c r="J77" s="3"/>
      <c r="K77" s="3"/>
      <c r="L77" s="3"/>
      <c r="M77" s="3"/>
      <c r="N77" s="3"/>
      <c r="O77" s="3"/>
      <c r="P77" s="3"/>
      <c r="Q77" s="3"/>
      <c r="R77" s="3"/>
      <c r="S77" s="3"/>
      <c r="T77" s="3"/>
      <c r="U77" s="3"/>
      <c r="V77" s="3"/>
    </row>
    <row r="78" spans="1:22" ht="6" customHeight="1" x14ac:dyDescent="0.35">
      <c r="A78" s="3"/>
      <c r="B78" s="3"/>
      <c r="C78" s="3"/>
      <c r="D78" s="3"/>
      <c r="E78" s="3"/>
      <c r="F78" s="3"/>
      <c r="G78" s="3"/>
      <c r="H78" s="3"/>
      <c r="I78" s="3"/>
      <c r="J78" s="3"/>
      <c r="K78" s="3"/>
      <c r="L78" s="3"/>
      <c r="M78" s="3"/>
      <c r="N78" s="3"/>
      <c r="O78" s="3"/>
      <c r="P78" s="3"/>
      <c r="Q78" s="3"/>
      <c r="R78" s="3"/>
      <c r="S78" s="3"/>
      <c r="T78" s="3"/>
      <c r="U78" s="3"/>
      <c r="V78" s="3"/>
    </row>
    <row r="79" spans="1:22" x14ac:dyDescent="0.35">
      <c r="A79" s="3"/>
      <c r="B79" s="106" t="s">
        <v>397</v>
      </c>
      <c r="C79" s="107"/>
      <c r="D79" s="107"/>
      <c r="E79" s="107"/>
      <c r="F79" s="107"/>
      <c r="G79" s="107"/>
      <c r="H79" s="107"/>
      <c r="I79" s="107"/>
      <c r="J79" s="107"/>
      <c r="K79" s="107"/>
      <c r="L79" s="107"/>
      <c r="M79" s="107"/>
      <c r="N79" s="107"/>
      <c r="O79" s="107"/>
      <c r="P79" s="107"/>
      <c r="Q79" s="107"/>
      <c r="R79" s="107"/>
      <c r="S79" s="107"/>
      <c r="T79" s="107"/>
      <c r="U79" s="108"/>
      <c r="V79" s="3"/>
    </row>
    <row r="80" spans="1:22" x14ac:dyDescent="0.35">
      <c r="A80" s="3"/>
      <c r="B80" s="109"/>
      <c r="C80" s="110"/>
      <c r="D80" s="110"/>
      <c r="E80" s="110"/>
      <c r="F80" s="110"/>
      <c r="G80" s="110"/>
      <c r="H80" s="110"/>
      <c r="I80" s="110"/>
      <c r="J80" s="110"/>
      <c r="K80" s="110"/>
      <c r="L80" s="110"/>
      <c r="M80" s="110"/>
      <c r="N80" s="110"/>
      <c r="O80" s="110"/>
      <c r="P80" s="110"/>
      <c r="Q80" s="110"/>
      <c r="R80" s="110"/>
      <c r="S80" s="110"/>
      <c r="T80" s="110"/>
      <c r="U80" s="111"/>
      <c r="V80" s="3"/>
    </row>
    <row r="81" spans="1:22" x14ac:dyDescent="0.35">
      <c r="A81" s="3"/>
      <c r="B81" s="109"/>
      <c r="C81" s="110"/>
      <c r="D81" s="110"/>
      <c r="E81" s="110"/>
      <c r="F81" s="110"/>
      <c r="G81" s="110"/>
      <c r="H81" s="110"/>
      <c r="I81" s="110"/>
      <c r="J81" s="110"/>
      <c r="K81" s="110"/>
      <c r="L81" s="110"/>
      <c r="M81" s="110"/>
      <c r="N81" s="110"/>
      <c r="O81" s="110"/>
      <c r="P81" s="110"/>
      <c r="Q81" s="110"/>
      <c r="R81" s="110"/>
      <c r="S81" s="110"/>
      <c r="T81" s="110"/>
      <c r="U81" s="111"/>
      <c r="V81" s="3"/>
    </row>
    <row r="82" spans="1:22" x14ac:dyDescent="0.35">
      <c r="A82" s="3"/>
      <c r="B82" s="109"/>
      <c r="C82" s="110"/>
      <c r="D82" s="110"/>
      <c r="E82" s="110"/>
      <c r="F82" s="110"/>
      <c r="G82" s="110"/>
      <c r="H82" s="110"/>
      <c r="I82" s="110"/>
      <c r="J82" s="110"/>
      <c r="K82" s="110"/>
      <c r="L82" s="110"/>
      <c r="M82" s="110"/>
      <c r="N82" s="110"/>
      <c r="O82" s="110"/>
      <c r="P82" s="110"/>
      <c r="Q82" s="110"/>
      <c r="R82" s="110"/>
      <c r="S82" s="110"/>
      <c r="T82" s="110"/>
      <c r="U82" s="111"/>
      <c r="V82" s="3"/>
    </row>
    <row r="83" spans="1:22" x14ac:dyDescent="0.35">
      <c r="A83" s="3"/>
      <c r="B83" s="109"/>
      <c r="C83" s="110"/>
      <c r="D83" s="110"/>
      <c r="E83" s="110"/>
      <c r="F83" s="110"/>
      <c r="G83" s="110"/>
      <c r="H83" s="110"/>
      <c r="I83" s="110"/>
      <c r="J83" s="110"/>
      <c r="K83" s="110"/>
      <c r="L83" s="110"/>
      <c r="M83" s="110"/>
      <c r="N83" s="110"/>
      <c r="O83" s="110"/>
      <c r="P83" s="110"/>
      <c r="Q83" s="110"/>
      <c r="R83" s="110"/>
      <c r="S83" s="110"/>
      <c r="T83" s="110"/>
      <c r="U83" s="111"/>
      <c r="V83" s="3"/>
    </row>
    <row r="84" spans="1:22" x14ac:dyDescent="0.35">
      <c r="A84" s="3"/>
      <c r="B84" s="109"/>
      <c r="C84" s="110"/>
      <c r="D84" s="110"/>
      <c r="E84" s="110"/>
      <c r="F84" s="110"/>
      <c r="G84" s="110"/>
      <c r="H84" s="110"/>
      <c r="I84" s="110"/>
      <c r="J84" s="110"/>
      <c r="K84" s="110"/>
      <c r="L84" s="110"/>
      <c r="M84" s="110"/>
      <c r="N84" s="110"/>
      <c r="O84" s="110"/>
      <c r="P84" s="110"/>
      <c r="Q84" s="110"/>
      <c r="R84" s="110"/>
      <c r="S84" s="110"/>
      <c r="T84" s="110"/>
      <c r="U84" s="111"/>
      <c r="V84" s="3"/>
    </row>
    <row r="85" spans="1:22" x14ac:dyDescent="0.35">
      <c r="A85" s="3"/>
      <c r="B85" s="109"/>
      <c r="C85" s="110"/>
      <c r="D85" s="110"/>
      <c r="E85" s="110"/>
      <c r="F85" s="110"/>
      <c r="G85" s="110"/>
      <c r="H85" s="110"/>
      <c r="I85" s="110"/>
      <c r="J85" s="110"/>
      <c r="K85" s="110"/>
      <c r="L85" s="110"/>
      <c r="M85" s="110"/>
      <c r="N85" s="110"/>
      <c r="O85" s="110"/>
      <c r="P85" s="110"/>
      <c r="Q85" s="110"/>
      <c r="R85" s="110"/>
      <c r="S85" s="110"/>
      <c r="T85" s="110"/>
      <c r="U85" s="111"/>
      <c r="V85" s="3"/>
    </row>
    <row r="86" spans="1:22" x14ac:dyDescent="0.35">
      <c r="A86" s="3"/>
      <c r="B86" s="109"/>
      <c r="C86" s="110"/>
      <c r="D86" s="110"/>
      <c r="E86" s="110"/>
      <c r="F86" s="110"/>
      <c r="G86" s="110"/>
      <c r="H86" s="110"/>
      <c r="I86" s="110"/>
      <c r="J86" s="110"/>
      <c r="K86" s="110"/>
      <c r="L86" s="110"/>
      <c r="M86" s="110"/>
      <c r="N86" s="110"/>
      <c r="O86" s="110"/>
      <c r="P86" s="110"/>
      <c r="Q86" s="110"/>
      <c r="R86" s="110"/>
      <c r="S86" s="110"/>
      <c r="T86" s="110"/>
      <c r="U86" s="111"/>
      <c r="V86" s="3"/>
    </row>
    <row r="87" spans="1:22" x14ac:dyDescent="0.35">
      <c r="A87" s="3"/>
      <c r="B87" s="112"/>
      <c r="C87" s="113"/>
      <c r="D87" s="113"/>
      <c r="E87" s="113"/>
      <c r="F87" s="113"/>
      <c r="G87" s="113"/>
      <c r="H87" s="113"/>
      <c r="I87" s="113"/>
      <c r="J87" s="113"/>
      <c r="K87" s="113"/>
      <c r="L87" s="113"/>
      <c r="M87" s="113"/>
      <c r="N87" s="113"/>
      <c r="O87" s="113"/>
      <c r="P87" s="113"/>
      <c r="Q87" s="113"/>
      <c r="R87" s="113"/>
      <c r="S87" s="113"/>
      <c r="T87" s="113"/>
      <c r="U87" s="114"/>
      <c r="V87" s="3"/>
    </row>
    <row r="88" spans="1:22" x14ac:dyDescent="0.35">
      <c r="A88" s="3"/>
      <c r="B88" s="46"/>
      <c r="C88" s="46"/>
      <c r="D88" s="46"/>
      <c r="E88" s="46"/>
      <c r="F88" s="46"/>
      <c r="G88" s="46"/>
      <c r="H88" s="46"/>
      <c r="I88" s="46"/>
      <c r="J88" s="46"/>
      <c r="K88" s="46"/>
      <c r="L88" s="46"/>
      <c r="M88" s="46"/>
      <c r="N88" s="46"/>
      <c r="O88" s="46"/>
      <c r="P88" s="46"/>
      <c r="Q88" s="46"/>
      <c r="R88" s="46"/>
      <c r="S88" s="46"/>
      <c r="T88" s="46"/>
      <c r="U88" s="46"/>
      <c r="V88" s="3"/>
    </row>
    <row r="89" spans="1:22" x14ac:dyDescent="0.35">
      <c r="A89" s="3"/>
      <c r="B89" s="3"/>
      <c r="C89" s="3"/>
      <c r="D89" s="3"/>
      <c r="E89" s="3"/>
      <c r="F89" s="3"/>
      <c r="G89" s="3"/>
      <c r="H89" s="3"/>
      <c r="I89" s="3"/>
      <c r="J89" s="3"/>
      <c r="K89" s="3"/>
      <c r="L89" s="3"/>
      <c r="M89" s="3"/>
      <c r="N89" s="3"/>
      <c r="O89" s="3"/>
      <c r="P89" s="3"/>
      <c r="Q89" s="3"/>
      <c r="R89" s="3"/>
      <c r="S89" s="3"/>
      <c r="T89" s="3"/>
      <c r="U89" s="3"/>
      <c r="V89" s="3"/>
    </row>
    <row r="90" spans="1:22" x14ac:dyDescent="0.35">
      <c r="A90" s="3"/>
      <c r="B90" s="115"/>
      <c r="C90" s="115"/>
      <c r="D90" s="115"/>
      <c r="E90" s="115"/>
      <c r="F90" s="115"/>
      <c r="G90" s="115"/>
      <c r="H90" s="115"/>
      <c r="I90" s="115"/>
      <c r="J90" s="115"/>
      <c r="K90" s="35"/>
      <c r="L90" s="35"/>
      <c r="M90" s="115"/>
      <c r="N90" s="115"/>
      <c r="O90" s="115"/>
      <c r="P90" s="115"/>
      <c r="Q90" s="115"/>
      <c r="R90" s="115"/>
      <c r="S90" s="115"/>
      <c r="T90" s="115"/>
      <c r="U90" s="115"/>
      <c r="V90" s="3"/>
    </row>
    <row r="91" spans="1:22" x14ac:dyDescent="0.35">
      <c r="A91" s="47" t="s">
        <v>345</v>
      </c>
      <c r="B91" s="1"/>
      <c r="C91" s="1"/>
      <c r="D91" s="1"/>
      <c r="E91" s="1"/>
      <c r="F91" s="1"/>
      <c r="G91" s="1"/>
      <c r="H91" s="1"/>
      <c r="I91" s="1"/>
      <c r="J91" s="1"/>
      <c r="K91" s="1"/>
      <c r="L91" s="1"/>
      <c r="M91" s="1"/>
      <c r="N91" s="1"/>
      <c r="O91" s="1"/>
      <c r="P91" s="1"/>
      <c r="Q91" s="1"/>
      <c r="R91" s="1"/>
      <c r="S91" s="1"/>
      <c r="T91" s="1"/>
      <c r="U91" s="1"/>
      <c r="V91" s="1"/>
    </row>
    <row r="92" spans="1:22" x14ac:dyDescent="0.35">
      <c r="A92" s="1"/>
      <c r="B92" s="1"/>
      <c r="C92" s="1"/>
      <c r="D92" s="1"/>
      <c r="E92" s="1"/>
      <c r="F92" s="1"/>
      <c r="G92" s="1"/>
      <c r="H92" s="1"/>
      <c r="I92" s="1"/>
      <c r="J92" s="1"/>
      <c r="K92" s="1"/>
      <c r="L92" s="1"/>
      <c r="M92" s="1"/>
      <c r="N92" s="1"/>
      <c r="O92" s="1"/>
      <c r="P92" s="1"/>
      <c r="Q92" s="1"/>
      <c r="R92" s="1"/>
      <c r="S92" s="1"/>
      <c r="T92" s="1"/>
      <c r="U92" s="1"/>
      <c r="V92" s="1"/>
    </row>
    <row r="93" spans="1:22" x14ac:dyDescent="0.35">
      <c r="A93" s="1"/>
      <c r="B93" s="1"/>
      <c r="C93" s="1"/>
      <c r="D93" s="1"/>
      <c r="E93" s="1"/>
      <c r="F93" s="1"/>
      <c r="G93" s="1"/>
      <c r="H93" s="1"/>
      <c r="I93" s="1"/>
      <c r="J93" s="1"/>
      <c r="K93" s="1"/>
      <c r="L93" s="1"/>
      <c r="M93" s="1"/>
      <c r="N93" s="1"/>
      <c r="O93" s="1"/>
      <c r="P93" s="1"/>
      <c r="Q93" s="1"/>
      <c r="R93" s="1"/>
      <c r="S93" s="1"/>
      <c r="T93" s="1"/>
      <c r="U93" s="1"/>
      <c r="V93" s="1"/>
    </row>
    <row r="94" spans="1:22" x14ac:dyDescent="0.35">
      <c r="A94" s="1"/>
      <c r="B94" s="1"/>
      <c r="C94" s="1"/>
      <c r="D94" s="1"/>
      <c r="E94" s="1"/>
      <c r="F94" s="1"/>
      <c r="G94" s="1"/>
      <c r="H94" s="1"/>
      <c r="I94" s="1"/>
      <c r="J94" s="1"/>
      <c r="K94" s="1"/>
      <c r="L94" s="1"/>
      <c r="M94" s="1"/>
      <c r="N94" s="1"/>
      <c r="O94" s="1"/>
      <c r="P94" s="1"/>
      <c r="Q94" s="1"/>
      <c r="R94" s="1"/>
      <c r="S94" s="1"/>
      <c r="T94" s="1"/>
      <c r="U94" s="1"/>
      <c r="V94" s="1"/>
    </row>
    <row r="95" spans="1:22" x14ac:dyDescent="0.35">
      <c r="A95" s="1"/>
      <c r="B95" s="1"/>
      <c r="C95" s="1"/>
      <c r="D95" s="1"/>
      <c r="E95" s="1"/>
      <c r="F95" s="1"/>
      <c r="G95" s="1"/>
      <c r="H95" s="1"/>
      <c r="I95" s="1"/>
      <c r="J95" s="1"/>
      <c r="K95" s="1"/>
      <c r="L95" s="1"/>
      <c r="M95" s="1"/>
      <c r="N95" s="1"/>
      <c r="O95" s="1"/>
      <c r="P95" s="1"/>
      <c r="Q95" s="1"/>
      <c r="R95" s="1"/>
      <c r="S95" s="1"/>
      <c r="T95" s="1"/>
      <c r="U95" s="1"/>
      <c r="V95" s="1"/>
    </row>
    <row r="96" spans="1:22" x14ac:dyDescent="0.35">
      <c r="A96" s="1"/>
      <c r="B96" s="1"/>
      <c r="C96" s="1"/>
      <c r="D96" s="1"/>
      <c r="E96" s="1"/>
      <c r="F96" s="1"/>
      <c r="G96" s="1"/>
      <c r="H96" s="1"/>
      <c r="I96" s="1"/>
      <c r="J96" s="1"/>
      <c r="K96" s="1"/>
      <c r="L96" s="1"/>
      <c r="M96" s="1"/>
      <c r="N96" s="1"/>
      <c r="O96" s="1"/>
      <c r="P96" s="1"/>
      <c r="Q96" s="1"/>
      <c r="R96" s="1"/>
      <c r="S96" s="1"/>
      <c r="T96" s="1"/>
      <c r="U96" s="1"/>
      <c r="V96" s="1"/>
    </row>
    <row r="97" spans="1:22" x14ac:dyDescent="0.35">
      <c r="A97" s="1"/>
      <c r="B97" s="1"/>
      <c r="C97" s="1"/>
      <c r="D97" s="1"/>
      <c r="E97" s="1"/>
      <c r="F97" s="1"/>
      <c r="G97" s="1"/>
      <c r="H97" s="1"/>
      <c r="I97" s="1"/>
      <c r="J97" s="1"/>
      <c r="K97" s="1"/>
      <c r="L97" s="1"/>
      <c r="M97" s="1"/>
      <c r="N97" s="1"/>
      <c r="O97" s="1"/>
      <c r="P97" s="1"/>
      <c r="Q97" s="1"/>
      <c r="R97" s="1"/>
      <c r="S97" s="1"/>
      <c r="T97" s="1"/>
      <c r="U97" s="1"/>
      <c r="V97" s="1"/>
    </row>
  </sheetData>
  <sheetProtection algorithmName="SHA-512" hashValue="W1q8zI+zAVwlz2dzkBmyuSOSocY239yx0aOg1EEVxoS6y7bd9RIT3BCnLhaHLvbVe8FQLgem1R5JgPNuzdplNw==" saltValue="4xo0cB0ln/ybQPjyilIURg==" spinCount="100000" sheet="1" objects="1" scenarios="1"/>
  <mergeCells count="14">
    <mergeCell ref="E2:R3"/>
    <mergeCell ref="E4:R5"/>
    <mergeCell ref="B13:U15"/>
    <mergeCell ref="B19:U27"/>
    <mergeCell ref="B90:J90"/>
    <mergeCell ref="M90:U90"/>
    <mergeCell ref="E6:R7"/>
    <mergeCell ref="B53:U55"/>
    <mergeCell ref="B59:U67"/>
    <mergeCell ref="B73:U75"/>
    <mergeCell ref="B79:U87"/>
    <mergeCell ref="B33:U35"/>
    <mergeCell ref="B39:U47"/>
    <mergeCell ref="S6:U7"/>
  </mergeCells>
  <conditionalFormatting sqref="S6:U7">
    <cfRule type="expression" dxfId="7" priority="1">
      <formula>$S$6&lt;&gt;""</formula>
    </cfRule>
  </conditionalFormatting>
  <dataValidations count="3">
    <dataValidation type="list" allowBlank="1" showInputMessage="1" showErrorMessage="1" sqref="E11 E31 E51" xr:uid="{00000000-0002-0000-0200-000000000000}">
      <formula1>"1,2,3,4"</formula1>
    </dataValidation>
    <dataValidation operator="lessThan" showInputMessage="1" showErrorMessage="1" sqref="B19:U27" xr:uid="{00000000-0002-0000-0200-000001000000}"/>
    <dataValidation type="list" allowBlank="1" showInputMessage="1" showErrorMessage="1" sqref="E71" xr:uid="{00000000-0002-0000-0200-000002000000}">
      <formula1>"1,2,3"</formula1>
    </dataValidation>
  </dataValidations>
  <pageMargins left="0.511811024" right="0.511811024" top="0.78740157499999996" bottom="0.78740157499999996" header="0.31496062000000002" footer="0.31496062000000002"/>
  <pageSetup paperSize="9" scale="6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V97"/>
  <sheetViews>
    <sheetView view="pageBreakPreview" topLeftCell="A70" zoomScale="120" zoomScaleNormal="100" zoomScaleSheetLayoutView="120" workbookViewId="0">
      <selection activeCell="B79" sqref="B79:U87"/>
    </sheetView>
  </sheetViews>
  <sheetFormatPr defaultColWidth="9.1796875" defaultRowHeight="14.5" x14ac:dyDescent="0.35"/>
  <cols>
    <col min="1" max="1" width="1.7265625" style="2" customWidth="1" collapsed="1"/>
    <col min="2" max="4" width="6.1796875" style="2" customWidth="1" collapsed="1"/>
    <col min="5" max="6" width="7.7265625" style="2" customWidth="1" collapsed="1"/>
    <col min="7" max="14" width="7.453125" style="2" customWidth="1" collapsed="1"/>
    <col min="15" max="16" width="8.1796875" style="2" customWidth="1" collapsed="1"/>
    <col min="17" max="21" width="7.453125" style="2" customWidth="1" collapsed="1"/>
    <col min="22" max="22" width="1.7265625" style="2" customWidth="1" collapsed="1"/>
    <col min="23" max="16384" width="9.1796875" style="2" collapsed="1"/>
  </cols>
  <sheetData>
    <row r="1" spans="1:22" x14ac:dyDescent="0.35">
      <c r="A1" s="35"/>
      <c r="B1" s="35"/>
      <c r="C1" s="35"/>
      <c r="D1" s="35"/>
      <c r="E1" s="35"/>
      <c r="F1" s="35"/>
      <c r="G1" s="35"/>
      <c r="H1" s="35"/>
      <c r="I1" s="35"/>
      <c r="J1" s="35"/>
      <c r="K1" s="35"/>
      <c r="L1" s="35"/>
      <c r="M1" s="35"/>
      <c r="N1" s="35"/>
      <c r="O1" s="35"/>
      <c r="P1" s="35"/>
      <c r="Q1" s="35"/>
      <c r="R1" s="35"/>
      <c r="S1" s="35"/>
      <c r="T1" s="35"/>
      <c r="U1" s="35"/>
      <c r="V1" s="35"/>
    </row>
    <row r="2" spans="1:22" x14ac:dyDescent="0.35">
      <c r="A2" s="3"/>
      <c r="B2" s="3"/>
      <c r="C2" s="3"/>
      <c r="D2" s="3"/>
      <c r="E2" s="96" t="s">
        <v>346</v>
      </c>
      <c r="F2" s="96"/>
      <c r="G2" s="96"/>
      <c r="H2" s="96"/>
      <c r="I2" s="96"/>
      <c r="J2" s="96"/>
      <c r="K2" s="96"/>
      <c r="L2" s="96"/>
      <c r="M2" s="96"/>
      <c r="N2" s="96"/>
      <c r="O2" s="96"/>
      <c r="P2" s="96"/>
      <c r="Q2" s="96"/>
      <c r="R2" s="96"/>
      <c r="S2" s="3"/>
      <c r="T2" s="3"/>
      <c r="U2" s="3"/>
      <c r="V2" s="3"/>
    </row>
    <row r="3" spans="1:22" x14ac:dyDescent="0.35">
      <c r="A3" s="3"/>
      <c r="B3" s="3"/>
      <c r="C3" s="3"/>
      <c r="D3" s="3"/>
      <c r="E3" s="96"/>
      <c r="F3" s="96"/>
      <c r="G3" s="96"/>
      <c r="H3" s="96"/>
      <c r="I3" s="96"/>
      <c r="J3" s="96"/>
      <c r="K3" s="96"/>
      <c r="L3" s="96"/>
      <c r="M3" s="96"/>
      <c r="N3" s="96"/>
      <c r="O3" s="96"/>
      <c r="P3" s="96"/>
      <c r="Q3" s="96"/>
      <c r="R3" s="96"/>
      <c r="S3" s="3"/>
      <c r="T3" s="3"/>
      <c r="U3" s="3"/>
      <c r="V3" s="3"/>
    </row>
    <row r="4" spans="1:22" x14ac:dyDescent="0.35">
      <c r="A4" s="3"/>
      <c r="B4" s="4"/>
      <c r="C4" s="4"/>
      <c r="D4" s="4"/>
      <c r="E4" s="96" t="s">
        <v>347</v>
      </c>
      <c r="F4" s="96"/>
      <c r="G4" s="96"/>
      <c r="H4" s="96"/>
      <c r="I4" s="96"/>
      <c r="J4" s="96"/>
      <c r="K4" s="96"/>
      <c r="L4" s="96"/>
      <c r="M4" s="96"/>
      <c r="N4" s="96"/>
      <c r="O4" s="96"/>
      <c r="P4" s="96"/>
      <c r="Q4" s="96"/>
      <c r="R4" s="96"/>
      <c r="S4" s="4"/>
      <c r="T4" s="4"/>
      <c r="U4" s="4"/>
      <c r="V4" s="3"/>
    </row>
    <row r="5" spans="1:22" x14ac:dyDescent="0.35">
      <c r="A5" s="3"/>
      <c r="B5" s="4"/>
      <c r="C5" s="4"/>
      <c r="D5" s="4"/>
      <c r="E5" s="96"/>
      <c r="F5" s="96"/>
      <c r="G5" s="96"/>
      <c r="H5" s="96"/>
      <c r="I5" s="96"/>
      <c r="J5" s="96"/>
      <c r="K5" s="96"/>
      <c r="L5" s="96"/>
      <c r="M5" s="96"/>
      <c r="N5" s="96"/>
      <c r="O5" s="96"/>
      <c r="P5" s="96"/>
      <c r="Q5" s="96"/>
      <c r="R5" s="96"/>
      <c r="S5" s="8"/>
      <c r="T5" s="8"/>
      <c r="U5" s="8"/>
      <c r="V5" s="3"/>
    </row>
    <row r="6" spans="1:22" x14ac:dyDescent="0.35">
      <c r="A6" s="3"/>
      <c r="B6" s="4"/>
      <c r="C6" s="4"/>
      <c r="D6" s="4"/>
      <c r="E6" s="96" t="s">
        <v>7</v>
      </c>
      <c r="F6" s="96"/>
      <c r="G6" s="96"/>
      <c r="H6" s="96"/>
      <c r="I6" s="96"/>
      <c r="J6" s="96"/>
      <c r="K6" s="96"/>
      <c r="L6" s="96"/>
      <c r="M6" s="96"/>
      <c r="N6" s="96"/>
      <c r="O6" s="96"/>
      <c r="P6" s="96"/>
      <c r="Q6" s="96"/>
      <c r="R6" s="96"/>
      <c r="S6" s="116">
        <f>IF(Inicial!G21="","",Inicial!G21)</f>
        <v>2019</v>
      </c>
      <c r="T6" s="116"/>
      <c r="U6" s="116"/>
      <c r="V6" s="3"/>
    </row>
    <row r="7" spans="1:22" x14ac:dyDescent="0.35">
      <c r="A7" s="3"/>
      <c r="B7" s="4"/>
      <c r="C7" s="4"/>
      <c r="D7" s="4"/>
      <c r="E7" s="96"/>
      <c r="F7" s="96"/>
      <c r="G7" s="96"/>
      <c r="H7" s="96"/>
      <c r="I7" s="96"/>
      <c r="J7" s="96"/>
      <c r="K7" s="96"/>
      <c r="L7" s="96"/>
      <c r="M7" s="96"/>
      <c r="N7" s="96"/>
      <c r="O7" s="96"/>
      <c r="P7" s="96"/>
      <c r="Q7" s="96"/>
      <c r="R7" s="96"/>
      <c r="S7" s="116"/>
      <c r="T7" s="116"/>
      <c r="U7" s="116"/>
      <c r="V7" s="3"/>
    </row>
    <row r="8" spans="1:22" x14ac:dyDescent="0.35">
      <c r="A8" s="3"/>
      <c r="B8" s="4"/>
      <c r="C8" s="4"/>
      <c r="D8" s="4"/>
      <c r="E8" s="4"/>
      <c r="F8" s="4"/>
      <c r="G8" s="4"/>
      <c r="H8" s="4"/>
      <c r="I8" s="4"/>
      <c r="J8" s="4"/>
      <c r="K8" s="4"/>
      <c r="L8" s="4"/>
      <c r="M8" s="4"/>
      <c r="N8" s="4"/>
      <c r="O8" s="9"/>
      <c r="P8" s="9"/>
      <c r="Q8" s="3"/>
      <c r="R8" s="3"/>
      <c r="S8" s="3"/>
      <c r="T8" s="3"/>
      <c r="U8" s="3"/>
      <c r="V8" s="3"/>
    </row>
    <row r="9" spans="1:22" ht="15.5" x14ac:dyDescent="0.35">
      <c r="A9" s="3"/>
      <c r="B9" s="5" t="s">
        <v>255</v>
      </c>
      <c r="C9" s="45"/>
      <c r="D9" s="45"/>
      <c r="E9" s="42"/>
      <c r="F9" s="42"/>
      <c r="G9" s="43"/>
      <c r="H9" s="42"/>
      <c r="I9" s="42"/>
      <c r="J9" s="42"/>
      <c r="K9" s="42"/>
      <c r="L9" s="42"/>
      <c r="M9" s="42"/>
      <c r="N9" s="43"/>
      <c r="O9" s="8"/>
      <c r="P9" s="8"/>
      <c r="Q9" s="43"/>
      <c r="R9" s="43"/>
      <c r="S9" s="43"/>
      <c r="T9" s="43"/>
      <c r="U9" s="43"/>
      <c r="V9" s="3"/>
    </row>
    <row r="10" spans="1:22" ht="6" customHeight="1" x14ac:dyDescent="0.35">
      <c r="A10" s="3"/>
      <c r="B10" s="3"/>
      <c r="C10" s="3"/>
      <c r="D10" s="3"/>
      <c r="E10" s="3"/>
      <c r="F10" s="3"/>
      <c r="G10" s="3"/>
      <c r="H10" s="3"/>
      <c r="I10" s="3"/>
      <c r="J10" s="3"/>
      <c r="K10" s="3"/>
      <c r="L10" s="3"/>
      <c r="M10" s="3"/>
      <c r="N10" s="3"/>
      <c r="O10" s="3"/>
      <c r="P10" s="3"/>
      <c r="Q10" s="3"/>
      <c r="R10" s="3"/>
      <c r="S10" s="3"/>
      <c r="T10" s="3"/>
      <c r="U10" s="3"/>
      <c r="V10" s="3"/>
    </row>
    <row r="11" spans="1:22" x14ac:dyDescent="0.35">
      <c r="A11" s="3"/>
      <c r="B11" s="43" t="s">
        <v>118</v>
      </c>
      <c r="C11" s="3"/>
      <c r="D11" s="3"/>
      <c r="E11" s="53">
        <v>2</v>
      </c>
      <c r="F11" s="3"/>
      <c r="G11" s="3"/>
      <c r="H11" s="3"/>
      <c r="I11" s="3"/>
      <c r="J11" s="3"/>
      <c r="K11" s="3"/>
      <c r="L11" s="3"/>
      <c r="M11" s="3"/>
      <c r="N11" s="3"/>
      <c r="O11" s="3"/>
      <c r="P11" s="3"/>
      <c r="Q11" s="3"/>
      <c r="R11" s="3"/>
      <c r="S11" s="3"/>
      <c r="T11" s="3"/>
      <c r="U11" s="3"/>
      <c r="V11" s="3"/>
    </row>
    <row r="12" spans="1:22" ht="6" customHeight="1" x14ac:dyDescent="0.35">
      <c r="A12" s="3"/>
      <c r="B12" s="3"/>
      <c r="C12" s="3"/>
      <c r="D12" s="3"/>
      <c r="E12" s="3"/>
      <c r="F12" s="3"/>
      <c r="G12" s="3"/>
      <c r="H12" s="3"/>
      <c r="I12" s="3"/>
      <c r="J12" s="3"/>
      <c r="K12" s="3"/>
      <c r="L12" s="3"/>
      <c r="M12" s="3"/>
      <c r="N12" s="3"/>
      <c r="O12" s="3"/>
      <c r="P12" s="3"/>
      <c r="Q12" s="3"/>
      <c r="R12" s="3"/>
      <c r="S12" s="3"/>
      <c r="T12" s="3"/>
      <c r="U12" s="3"/>
      <c r="V12" s="3"/>
    </row>
    <row r="13" spans="1:22" x14ac:dyDescent="0.35">
      <c r="A13" s="3"/>
      <c r="B13" s="97" t="str">
        <f>IF(E11="","",LOOKUP('Pg3'!E11,Níveis!B33:C35))</f>
        <v>Existe programa de capacitação em âmbito estadual para temas afetos à gestão de recursos hídricos, mas não é um programa devidamente formalizado, realizado de modo contínuo e baseado em estudos de determinação de demandas (por exemplo, DNT).</v>
      </c>
      <c r="C13" s="98"/>
      <c r="D13" s="98"/>
      <c r="E13" s="98"/>
      <c r="F13" s="98"/>
      <c r="G13" s="98"/>
      <c r="H13" s="98"/>
      <c r="I13" s="98"/>
      <c r="J13" s="98"/>
      <c r="K13" s="98"/>
      <c r="L13" s="98"/>
      <c r="M13" s="98"/>
      <c r="N13" s="98"/>
      <c r="O13" s="98"/>
      <c r="P13" s="98"/>
      <c r="Q13" s="98"/>
      <c r="R13" s="98"/>
      <c r="S13" s="98"/>
      <c r="T13" s="98"/>
      <c r="U13" s="99"/>
      <c r="V13" s="3"/>
    </row>
    <row r="14" spans="1:22" x14ac:dyDescent="0.35">
      <c r="A14" s="3"/>
      <c r="B14" s="100"/>
      <c r="C14" s="101"/>
      <c r="D14" s="101"/>
      <c r="E14" s="101"/>
      <c r="F14" s="101"/>
      <c r="G14" s="101"/>
      <c r="H14" s="101"/>
      <c r="I14" s="101"/>
      <c r="J14" s="101"/>
      <c r="K14" s="101"/>
      <c r="L14" s="101"/>
      <c r="M14" s="101"/>
      <c r="N14" s="101"/>
      <c r="O14" s="101"/>
      <c r="P14" s="101"/>
      <c r="Q14" s="101"/>
      <c r="R14" s="101"/>
      <c r="S14" s="101"/>
      <c r="T14" s="101"/>
      <c r="U14" s="102"/>
      <c r="V14" s="3"/>
    </row>
    <row r="15" spans="1:22" x14ac:dyDescent="0.35">
      <c r="A15" s="3"/>
      <c r="B15" s="103"/>
      <c r="C15" s="104"/>
      <c r="D15" s="104"/>
      <c r="E15" s="104"/>
      <c r="F15" s="104"/>
      <c r="G15" s="104"/>
      <c r="H15" s="104"/>
      <c r="I15" s="104"/>
      <c r="J15" s="104"/>
      <c r="K15" s="104"/>
      <c r="L15" s="104"/>
      <c r="M15" s="104"/>
      <c r="N15" s="104"/>
      <c r="O15" s="104"/>
      <c r="P15" s="104"/>
      <c r="Q15" s="104"/>
      <c r="R15" s="104"/>
      <c r="S15" s="104"/>
      <c r="T15" s="104"/>
      <c r="U15" s="105"/>
      <c r="V15" s="3"/>
    </row>
    <row r="16" spans="1:22" ht="6" customHeight="1" x14ac:dyDescent="0.35">
      <c r="A16" s="3"/>
      <c r="B16" s="3"/>
      <c r="C16" s="3"/>
      <c r="D16" s="3"/>
      <c r="E16" s="3"/>
      <c r="F16" s="3"/>
      <c r="G16" s="3"/>
      <c r="H16" s="3"/>
      <c r="I16" s="3"/>
      <c r="J16" s="3"/>
      <c r="K16" s="3"/>
      <c r="L16" s="3"/>
      <c r="M16" s="3"/>
      <c r="N16" s="3"/>
      <c r="O16" s="3"/>
      <c r="P16" s="3"/>
      <c r="Q16" s="3"/>
      <c r="R16" s="3"/>
      <c r="S16" s="3"/>
      <c r="T16" s="3"/>
      <c r="U16" s="3"/>
      <c r="V16" s="3"/>
    </row>
    <row r="17" spans="1:22" x14ac:dyDescent="0.35">
      <c r="A17" s="3"/>
      <c r="B17" s="44" t="s">
        <v>250</v>
      </c>
      <c r="C17" s="3"/>
      <c r="D17" s="3"/>
      <c r="E17" s="3"/>
      <c r="F17" s="3"/>
      <c r="G17" s="3"/>
      <c r="H17" s="3"/>
      <c r="I17" s="3"/>
      <c r="J17" s="3"/>
      <c r="K17" s="3"/>
      <c r="L17" s="3"/>
      <c r="M17" s="3"/>
      <c r="N17" s="3"/>
      <c r="O17" s="3"/>
      <c r="P17" s="3"/>
      <c r="Q17" s="3"/>
      <c r="R17" s="3"/>
      <c r="S17" s="3"/>
      <c r="T17" s="3"/>
      <c r="U17" s="3"/>
      <c r="V17" s="3"/>
    </row>
    <row r="18" spans="1:22" ht="6" customHeight="1" x14ac:dyDescent="0.35">
      <c r="A18" s="3"/>
      <c r="B18" s="3"/>
      <c r="C18" s="3"/>
      <c r="D18" s="3"/>
      <c r="E18" s="3"/>
      <c r="F18" s="3"/>
      <c r="G18" s="3"/>
      <c r="H18" s="3"/>
      <c r="I18" s="3"/>
      <c r="J18" s="3"/>
      <c r="K18" s="3"/>
      <c r="L18" s="3"/>
      <c r="M18" s="3"/>
      <c r="N18" s="3"/>
      <c r="O18" s="3"/>
      <c r="P18" s="3"/>
      <c r="Q18" s="3"/>
      <c r="R18" s="3"/>
      <c r="S18" s="3"/>
      <c r="T18" s="3"/>
      <c r="U18" s="3"/>
      <c r="V18" s="3"/>
    </row>
    <row r="19" spans="1:22" x14ac:dyDescent="0.35">
      <c r="A19" s="3"/>
      <c r="B19" s="106" t="s">
        <v>375</v>
      </c>
      <c r="C19" s="107"/>
      <c r="D19" s="107"/>
      <c r="E19" s="107"/>
      <c r="F19" s="107"/>
      <c r="G19" s="107"/>
      <c r="H19" s="107"/>
      <c r="I19" s="107"/>
      <c r="J19" s="107"/>
      <c r="K19" s="107"/>
      <c r="L19" s="107"/>
      <c r="M19" s="107"/>
      <c r="N19" s="107"/>
      <c r="O19" s="107"/>
      <c r="P19" s="107"/>
      <c r="Q19" s="107"/>
      <c r="R19" s="107"/>
      <c r="S19" s="107"/>
      <c r="T19" s="107"/>
      <c r="U19" s="108"/>
      <c r="V19" s="3"/>
    </row>
    <row r="20" spans="1:22" x14ac:dyDescent="0.35">
      <c r="A20" s="3"/>
      <c r="B20" s="109"/>
      <c r="C20" s="110"/>
      <c r="D20" s="110"/>
      <c r="E20" s="110"/>
      <c r="F20" s="110"/>
      <c r="G20" s="110"/>
      <c r="H20" s="110"/>
      <c r="I20" s="110"/>
      <c r="J20" s="110"/>
      <c r="K20" s="110"/>
      <c r="L20" s="110"/>
      <c r="M20" s="110"/>
      <c r="N20" s="110"/>
      <c r="O20" s="110"/>
      <c r="P20" s="110"/>
      <c r="Q20" s="110"/>
      <c r="R20" s="110"/>
      <c r="S20" s="110"/>
      <c r="T20" s="110"/>
      <c r="U20" s="111"/>
      <c r="V20" s="3"/>
    </row>
    <row r="21" spans="1:22" x14ac:dyDescent="0.35">
      <c r="A21" s="3"/>
      <c r="B21" s="109"/>
      <c r="C21" s="110"/>
      <c r="D21" s="110"/>
      <c r="E21" s="110"/>
      <c r="F21" s="110"/>
      <c r="G21" s="110"/>
      <c r="H21" s="110"/>
      <c r="I21" s="110"/>
      <c r="J21" s="110"/>
      <c r="K21" s="110"/>
      <c r="L21" s="110"/>
      <c r="M21" s="110"/>
      <c r="N21" s="110"/>
      <c r="O21" s="110"/>
      <c r="P21" s="110"/>
      <c r="Q21" s="110"/>
      <c r="R21" s="110"/>
      <c r="S21" s="110"/>
      <c r="T21" s="110"/>
      <c r="U21" s="111"/>
      <c r="V21" s="3"/>
    </row>
    <row r="22" spans="1:22" x14ac:dyDescent="0.35">
      <c r="A22" s="3"/>
      <c r="B22" s="109"/>
      <c r="C22" s="110"/>
      <c r="D22" s="110"/>
      <c r="E22" s="110"/>
      <c r="F22" s="110"/>
      <c r="G22" s="110"/>
      <c r="H22" s="110"/>
      <c r="I22" s="110"/>
      <c r="J22" s="110"/>
      <c r="K22" s="110"/>
      <c r="L22" s="110"/>
      <c r="M22" s="110"/>
      <c r="N22" s="110"/>
      <c r="O22" s="110"/>
      <c r="P22" s="110"/>
      <c r="Q22" s="110"/>
      <c r="R22" s="110"/>
      <c r="S22" s="110"/>
      <c r="T22" s="110"/>
      <c r="U22" s="111"/>
      <c r="V22" s="3"/>
    </row>
    <row r="23" spans="1:22" x14ac:dyDescent="0.35">
      <c r="A23" s="3"/>
      <c r="B23" s="109"/>
      <c r="C23" s="110"/>
      <c r="D23" s="110"/>
      <c r="E23" s="110"/>
      <c r="F23" s="110"/>
      <c r="G23" s="110"/>
      <c r="H23" s="110"/>
      <c r="I23" s="110"/>
      <c r="J23" s="110"/>
      <c r="K23" s="110"/>
      <c r="L23" s="110"/>
      <c r="M23" s="110"/>
      <c r="N23" s="110"/>
      <c r="O23" s="110"/>
      <c r="P23" s="110"/>
      <c r="Q23" s="110"/>
      <c r="R23" s="110"/>
      <c r="S23" s="110"/>
      <c r="T23" s="110"/>
      <c r="U23" s="111"/>
      <c r="V23" s="3"/>
    </row>
    <row r="24" spans="1:22" x14ac:dyDescent="0.35">
      <c r="A24" s="3"/>
      <c r="B24" s="109"/>
      <c r="C24" s="110"/>
      <c r="D24" s="110"/>
      <c r="E24" s="110"/>
      <c r="F24" s="110"/>
      <c r="G24" s="110"/>
      <c r="H24" s="110"/>
      <c r="I24" s="110"/>
      <c r="J24" s="110"/>
      <c r="K24" s="110"/>
      <c r="L24" s="110"/>
      <c r="M24" s="110"/>
      <c r="N24" s="110"/>
      <c r="O24" s="110"/>
      <c r="P24" s="110"/>
      <c r="Q24" s="110"/>
      <c r="R24" s="110"/>
      <c r="S24" s="110"/>
      <c r="T24" s="110"/>
      <c r="U24" s="111"/>
      <c r="V24" s="3"/>
    </row>
    <row r="25" spans="1:22" x14ac:dyDescent="0.35">
      <c r="A25" s="3"/>
      <c r="B25" s="109"/>
      <c r="C25" s="110"/>
      <c r="D25" s="110"/>
      <c r="E25" s="110"/>
      <c r="F25" s="110"/>
      <c r="G25" s="110"/>
      <c r="H25" s="110"/>
      <c r="I25" s="110"/>
      <c r="J25" s="110"/>
      <c r="K25" s="110"/>
      <c r="L25" s="110"/>
      <c r="M25" s="110"/>
      <c r="N25" s="110"/>
      <c r="O25" s="110"/>
      <c r="P25" s="110"/>
      <c r="Q25" s="110"/>
      <c r="R25" s="110"/>
      <c r="S25" s="110"/>
      <c r="T25" s="110"/>
      <c r="U25" s="111"/>
      <c r="V25" s="3"/>
    </row>
    <row r="26" spans="1:22" x14ac:dyDescent="0.35">
      <c r="A26" s="3"/>
      <c r="B26" s="109"/>
      <c r="C26" s="110"/>
      <c r="D26" s="110"/>
      <c r="E26" s="110"/>
      <c r="F26" s="110"/>
      <c r="G26" s="110"/>
      <c r="H26" s="110"/>
      <c r="I26" s="110"/>
      <c r="J26" s="110"/>
      <c r="K26" s="110"/>
      <c r="L26" s="110"/>
      <c r="M26" s="110"/>
      <c r="N26" s="110"/>
      <c r="O26" s="110"/>
      <c r="P26" s="110"/>
      <c r="Q26" s="110"/>
      <c r="R26" s="110"/>
      <c r="S26" s="110"/>
      <c r="T26" s="110"/>
      <c r="U26" s="111"/>
      <c r="V26" s="3"/>
    </row>
    <row r="27" spans="1:22" x14ac:dyDescent="0.35">
      <c r="A27" s="3"/>
      <c r="B27" s="112"/>
      <c r="C27" s="113"/>
      <c r="D27" s="113"/>
      <c r="E27" s="113"/>
      <c r="F27" s="113"/>
      <c r="G27" s="113"/>
      <c r="H27" s="113"/>
      <c r="I27" s="113"/>
      <c r="J27" s="113"/>
      <c r="K27" s="113"/>
      <c r="L27" s="113"/>
      <c r="M27" s="113"/>
      <c r="N27" s="113"/>
      <c r="O27" s="113"/>
      <c r="P27" s="113"/>
      <c r="Q27" s="113"/>
      <c r="R27" s="113"/>
      <c r="S27" s="113"/>
      <c r="T27" s="113"/>
      <c r="U27" s="114"/>
      <c r="V27" s="3"/>
    </row>
    <row r="28" spans="1:22" x14ac:dyDescent="0.35">
      <c r="A28" s="3"/>
      <c r="B28" s="3"/>
      <c r="C28" s="3"/>
      <c r="D28" s="3"/>
      <c r="E28" s="3"/>
      <c r="F28" s="3"/>
      <c r="G28" s="3"/>
      <c r="H28" s="3"/>
      <c r="I28" s="3"/>
      <c r="J28" s="3"/>
      <c r="K28" s="3"/>
      <c r="L28" s="3"/>
      <c r="M28" s="3"/>
      <c r="N28" s="3"/>
      <c r="O28" s="3"/>
      <c r="P28" s="3"/>
      <c r="Q28" s="3"/>
      <c r="R28" s="3"/>
      <c r="S28" s="3"/>
      <c r="T28" s="3"/>
      <c r="U28" s="3"/>
      <c r="V28" s="3"/>
    </row>
    <row r="29" spans="1:22" ht="15.5" x14ac:dyDescent="0.35">
      <c r="A29" s="3"/>
      <c r="B29" s="5" t="s">
        <v>256</v>
      </c>
      <c r="C29" s="45"/>
      <c r="D29" s="45"/>
      <c r="E29" s="42"/>
      <c r="F29" s="42"/>
      <c r="G29" s="43"/>
      <c r="H29" s="42"/>
      <c r="I29" s="42"/>
      <c r="J29" s="42"/>
      <c r="K29" s="42"/>
      <c r="L29" s="42"/>
      <c r="M29" s="42"/>
      <c r="N29" s="43"/>
      <c r="O29" s="8"/>
      <c r="P29" s="8"/>
      <c r="Q29" s="43"/>
      <c r="R29" s="43"/>
      <c r="S29" s="43"/>
      <c r="T29" s="43"/>
      <c r="U29" s="43"/>
      <c r="V29" s="3"/>
    </row>
    <row r="30" spans="1:22" ht="6" customHeight="1" x14ac:dyDescent="0.35">
      <c r="A30" s="3"/>
      <c r="B30" s="3"/>
      <c r="C30" s="3"/>
      <c r="D30" s="3"/>
      <c r="E30" s="3"/>
      <c r="F30" s="3"/>
      <c r="G30" s="3"/>
      <c r="H30" s="3"/>
      <c r="I30" s="3"/>
      <c r="J30" s="3"/>
      <c r="K30" s="3"/>
      <c r="L30" s="3"/>
      <c r="M30" s="3"/>
      <c r="N30" s="3"/>
      <c r="O30" s="3"/>
      <c r="P30" s="3"/>
      <c r="Q30" s="3"/>
      <c r="R30" s="3"/>
      <c r="S30" s="3"/>
      <c r="T30" s="3"/>
      <c r="U30" s="3"/>
      <c r="V30" s="3"/>
    </row>
    <row r="31" spans="1:22" x14ac:dyDescent="0.35">
      <c r="A31" s="3"/>
      <c r="B31" s="43" t="s">
        <v>118</v>
      </c>
      <c r="C31" s="3"/>
      <c r="D31" s="3"/>
      <c r="E31" s="53">
        <v>3</v>
      </c>
      <c r="F31" s="3"/>
      <c r="G31" s="3"/>
      <c r="H31" s="3"/>
      <c r="I31" s="3"/>
      <c r="J31" s="3"/>
      <c r="K31" s="3"/>
      <c r="L31" s="3"/>
      <c r="M31" s="3"/>
      <c r="N31" s="3"/>
      <c r="O31" s="3"/>
      <c r="P31" s="3"/>
      <c r="Q31" s="3"/>
      <c r="R31" s="3"/>
      <c r="S31" s="3"/>
      <c r="T31" s="3"/>
      <c r="U31" s="3"/>
      <c r="V31" s="3"/>
    </row>
    <row r="32" spans="1:22" ht="6" customHeight="1" x14ac:dyDescent="0.35">
      <c r="A32" s="3"/>
      <c r="B32" s="3"/>
      <c r="C32" s="3"/>
      <c r="D32" s="3"/>
      <c r="E32" s="3"/>
      <c r="F32" s="3"/>
      <c r="G32" s="3"/>
      <c r="H32" s="3"/>
      <c r="I32" s="3"/>
      <c r="J32" s="3"/>
      <c r="K32" s="3"/>
      <c r="L32" s="3"/>
      <c r="M32" s="3"/>
      <c r="N32" s="3"/>
      <c r="O32" s="3"/>
      <c r="P32" s="3"/>
      <c r="Q32" s="3"/>
      <c r="R32" s="3"/>
      <c r="S32" s="3"/>
      <c r="T32" s="3"/>
      <c r="U32" s="3"/>
      <c r="V32" s="3"/>
    </row>
    <row r="33" spans="1:22" x14ac:dyDescent="0.35">
      <c r="A33" s="3"/>
      <c r="B33" s="97" t="str">
        <f>IF(E31="","",LOOKUP('Pg3'!E31,Níveis!B36:C38))</f>
        <v>Há uma adequada articulação do poder público com os setores usuários e transversais, não restrita às atividades realizadas no âmbito do Conselho Estadual, dos comitês e de outros organismos colegiados de recursos hídricos (associações de usuários, associações de açudes);</v>
      </c>
      <c r="C33" s="98"/>
      <c r="D33" s="98"/>
      <c r="E33" s="98"/>
      <c r="F33" s="98"/>
      <c r="G33" s="98"/>
      <c r="H33" s="98"/>
      <c r="I33" s="98"/>
      <c r="J33" s="98"/>
      <c r="K33" s="98"/>
      <c r="L33" s="98"/>
      <c r="M33" s="98"/>
      <c r="N33" s="98"/>
      <c r="O33" s="98"/>
      <c r="P33" s="98"/>
      <c r="Q33" s="98"/>
      <c r="R33" s="98"/>
      <c r="S33" s="98"/>
      <c r="T33" s="98"/>
      <c r="U33" s="99"/>
      <c r="V33" s="3"/>
    </row>
    <row r="34" spans="1:22" x14ac:dyDescent="0.35">
      <c r="A34" s="3"/>
      <c r="B34" s="100"/>
      <c r="C34" s="101"/>
      <c r="D34" s="101"/>
      <c r="E34" s="101"/>
      <c r="F34" s="101"/>
      <c r="G34" s="101"/>
      <c r="H34" s="101"/>
      <c r="I34" s="101"/>
      <c r="J34" s="101"/>
      <c r="K34" s="101"/>
      <c r="L34" s="101"/>
      <c r="M34" s="101"/>
      <c r="N34" s="101"/>
      <c r="O34" s="101"/>
      <c r="P34" s="101"/>
      <c r="Q34" s="101"/>
      <c r="R34" s="101"/>
      <c r="S34" s="101"/>
      <c r="T34" s="101"/>
      <c r="U34" s="102"/>
      <c r="V34" s="3"/>
    </row>
    <row r="35" spans="1:22" x14ac:dyDescent="0.35">
      <c r="A35" s="3"/>
      <c r="B35" s="103"/>
      <c r="C35" s="104"/>
      <c r="D35" s="104"/>
      <c r="E35" s="104"/>
      <c r="F35" s="104"/>
      <c r="G35" s="104"/>
      <c r="H35" s="104"/>
      <c r="I35" s="104"/>
      <c r="J35" s="104"/>
      <c r="K35" s="104"/>
      <c r="L35" s="104"/>
      <c r="M35" s="104"/>
      <c r="N35" s="104"/>
      <c r="O35" s="104"/>
      <c r="P35" s="104"/>
      <c r="Q35" s="104"/>
      <c r="R35" s="104"/>
      <c r="S35" s="104"/>
      <c r="T35" s="104"/>
      <c r="U35" s="105"/>
      <c r="V35" s="3"/>
    </row>
    <row r="36" spans="1:22" ht="6" customHeight="1" x14ac:dyDescent="0.35">
      <c r="A36" s="3"/>
      <c r="B36" s="3"/>
      <c r="C36" s="3"/>
      <c r="D36" s="3"/>
      <c r="E36" s="3"/>
      <c r="F36" s="3"/>
      <c r="G36" s="3"/>
      <c r="H36" s="3"/>
      <c r="I36" s="3"/>
      <c r="J36" s="3"/>
      <c r="K36" s="3"/>
      <c r="L36" s="3"/>
      <c r="M36" s="3"/>
      <c r="N36" s="3"/>
      <c r="O36" s="3"/>
      <c r="P36" s="3"/>
      <c r="Q36" s="3"/>
      <c r="R36" s="3"/>
      <c r="S36" s="3"/>
      <c r="T36" s="3"/>
      <c r="U36" s="3"/>
      <c r="V36" s="3"/>
    </row>
    <row r="37" spans="1:22" x14ac:dyDescent="0.35">
      <c r="A37" s="3"/>
      <c r="B37" s="44" t="s">
        <v>250</v>
      </c>
      <c r="C37" s="3"/>
      <c r="D37" s="3"/>
      <c r="E37" s="3"/>
      <c r="F37" s="3"/>
      <c r="G37" s="3"/>
      <c r="H37" s="3"/>
      <c r="I37" s="3"/>
      <c r="J37" s="3"/>
      <c r="K37" s="3"/>
      <c r="L37" s="3"/>
      <c r="M37" s="3"/>
      <c r="N37" s="3"/>
      <c r="O37" s="3"/>
      <c r="P37" s="3"/>
      <c r="Q37" s="3"/>
      <c r="R37" s="3"/>
      <c r="S37" s="3"/>
      <c r="T37" s="3"/>
      <c r="U37" s="3"/>
      <c r="V37" s="3"/>
    </row>
    <row r="38" spans="1:22" ht="6" customHeight="1" x14ac:dyDescent="0.35">
      <c r="A38" s="3"/>
      <c r="B38" s="3"/>
      <c r="C38" s="3"/>
      <c r="D38" s="3"/>
      <c r="E38" s="3"/>
      <c r="F38" s="3"/>
      <c r="G38" s="3"/>
      <c r="H38" s="3"/>
      <c r="I38" s="3"/>
      <c r="J38" s="3"/>
      <c r="K38" s="3"/>
      <c r="L38" s="3"/>
      <c r="M38" s="3"/>
      <c r="N38" s="3"/>
      <c r="O38" s="3"/>
      <c r="P38" s="3"/>
      <c r="Q38" s="3"/>
      <c r="R38" s="3"/>
      <c r="S38" s="3"/>
      <c r="T38" s="3"/>
      <c r="U38" s="3"/>
      <c r="V38" s="3"/>
    </row>
    <row r="39" spans="1:22" x14ac:dyDescent="0.35">
      <c r="A39" s="3"/>
      <c r="B39" s="106" t="s">
        <v>363</v>
      </c>
      <c r="C39" s="107"/>
      <c r="D39" s="107"/>
      <c r="E39" s="107"/>
      <c r="F39" s="107"/>
      <c r="G39" s="107"/>
      <c r="H39" s="107"/>
      <c r="I39" s="107"/>
      <c r="J39" s="107"/>
      <c r="K39" s="107"/>
      <c r="L39" s="107"/>
      <c r="M39" s="107"/>
      <c r="N39" s="107"/>
      <c r="O39" s="107"/>
      <c r="P39" s="107"/>
      <c r="Q39" s="107"/>
      <c r="R39" s="107"/>
      <c r="S39" s="107"/>
      <c r="T39" s="107"/>
      <c r="U39" s="108"/>
      <c r="V39" s="3"/>
    </row>
    <row r="40" spans="1:22" x14ac:dyDescent="0.35">
      <c r="A40" s="3"/>
      <c r="B40" s="109"/>
      <c r="C40" s="110"/>
      <c r="D40" s="110"/>
      <c r="E40" s="110"/>
      <c r="F40" s="110"/>
      <c r="G40" s="110"/>
      <c r="H40" s="110"/>
      <c r="I40" s="110"/>
      <c r="J40" s="110"/>
      <c r="K40" s="110"/>
      <c r="L40" s="110"/>
      <c r="M40" s="110"/>
      <c r="N40" s="110"/>
      <c r="O40" s="110"/>
      <c r="P40" s="110"/>
      <c r="Q40" s="110"/>
      <c r="R40" s="110"/>
      <c r="S40" s="110"/>
      <c r="T40" s="110"/>
      <c r="U40" s="111"/>
      <c r="V40" s="3"/>
    </row>
    <row r="41" spans="1:22" x14ac:dyDescent="0.35">
      <c r="A41" s="3"/>
      <c r="B41" s="109"/>
      <c r="C41" s="110"/>
      <c r="D41" s="110"/>
      <c r="E41" s="110"/>
      <c r="F41" s="110"/>
      <c r="G41" s="110"/>
      <c r="H41" s="110"/>
      <c r="I41" s="110"/>
      <c r="J41" s="110"/>
      <c r="K41" s="110"/>
      <c r="L41" s="110"/>
      <c r="M41" s="110"/>
      <c r="N41" s="110"/>
      <c r="O41" s="110"/>
      <c r="P41" s="110"/>
      <c r="Q41" s="110"/>
      <c r="R41" s="110"/>
      <c r="S41" s="110"/>
      <c r="T41" s="110"/>
      <c r="U41" s="111"/>
      <c r="V41" s="3"/>
    </row>
    <row r="42" spans="1:22" x14ac:dyDescent="0.35">
      <c r="A42" s="3"/>
      <c r="B42" s="109"/>
      <c r="C42" s="110"/>
      <c r="D42" s="110"/>
      <c r="E42" s="110"/>
      <c r="F42" s="110"/>
      <c r="G42" s="110"/>
      <c r="H42" s="110"/>
      <c r="I42" s="110"/>
      <c r="J42" s="110"/>
      <c r="K42" s="110"/>
      <c r="L42" s="110"/>
      <c r="M42" s="110"/>
      <c r="N42" s="110"/>
      <c r="O42" s="110"/>
      <c r="P42" s="110"/>
      <c r="Q42" s="110"/>
      <c r="R42" s="110"/>
      <c r="S42" s="110"/>
      <c r="T42" s="110"/>
      <c r="U42" s="111"/>
      <c r="V42" s="3"/>
    </row>
    <row r="43" spans="1:22" x14ac:dyDescent="0.35">
      <c r="A43" s="3"/>
      <c r="B43" s="109"/>
      <c r="C43" s="110"/>
      <c r="D43" s="110"/>
      <c r="E43" s="110"/>
      <c r="F43" s="110"/>
      <c r="G43" s="110"/>
      <c r="H43" s="110"/>
      <c r="I43" s="110"/>
      <c r="J43" s="110"/>
      <c r="K43" s="110"/>
      <c r="L43" s="110"/>
      <c r="M43" s="110"/>
      <c r="N43" s="110"/>
      <c r="O43" s="110"/>
      <c r="P43" s="110"/>
      <c r="Q43" s="110"/>
      <c r="R43" s="110"/>
      <c r="S43" s="110"/>
      <c r="T43" s="110"/>
      <c r="U43" s="111"/>
      <c r="V43" s="3"/>
    </row>
    <row r="44" spans="1:22" x14ac:dyDescent="0.35">
      <c r="A44" s="3"/>
      <c r="B44" s="109"/>
      <c r="C44" s="110"/>
      <c r="D44" s="110"/>
      <c r="E44" s="110"/>
      <c r="F44" s="110"/>
      <c r="G44" s="110"/>
      <c r="H44" s="110"/>
      <c r="I44" s="110"/>
      <c r="J44" s="110"/>
      <c r="K44" s="110"/>
      <c r="L44" s="110"/>
      <c r="M44" s="110"/>
      <c r="N44" s="110"/>
      <c r="O44" s="110"/>
      <c r="P44" s="110"/>
      <c r="Q44" s="110"/>
      <c r="R44" s="110"/>
      <c r="S44" s="110"/>
      <c r="T44" s="110"/>
      <c r="U44" s="111"/>
      <c r="V44" s="3"/>
    </row>
    <row r="45" spans="1:22" x14ac:dyDescent="0.35">
      <c r="A45" s="3"/>
      <c r="B45" s="109"/>
      <c r="C45" s="110"/>
      <c r="D45" s="110"/>
      <c r="E45" s="110"/>
      <c r="F45" s="110"/>
      <c r="G45" s="110"/>
      <c r="H45" s="110"/>
      <c r="I45" s="110"/>
      <c r="J45" s="110"/>
      <c r="K45" s="110"/>
      <c r="L45" s="110"/>
      <c r="M45" s="110"/>
      <c r="N45" s="110"/>
      <c r="O45" s="110"/>
      <c r="P45" s="110"/>
      <c r="Q45" s="110"/>
      <c r="R45" s="110"/>
      <c r="S45" s="110"/>
      <c r="T45" s="110"/>
      <c r="U45" s="111"/>
      <c r="V45" s="3"/>
    </row>
    <row r="46" spans="1:22" x14ac:dyDescent="0.35">
      <c r="A46" s="3"/>
      <c r="B46" s="109"/>
      <c r="C46" s="110"/>
      <c r="D46" s="110"/>
      <c r="E46" s="110"/>
      <c r="F46" s="110"/>
      <c r="G46" s="110"/>
      <c r="H46" s="110"/>
      <c r="I46" s="110"/>
      <c r="J46" s="110"/>
      <c r="K46" s="110"/>
      <c r="L46" s="110"/>
      <c r="M46" s="110"/>
      <c r="N46" s="110"/>
      <c r="O46" s="110"/>
      <c r="P46" s="110"/>
      <c r="Q46" s="110"/>
      <c r="R46" s="110"/>
      <c r="S46" s="110"/>
      <c r="T46" s="110"/>
      <c r="U46" s="111"/>
      <c r="V46" s="3"/>
    </row>
    <row r="47" spans="1:22" x14ac:dyDescent="0.35">
      <c r="A47" s="3"/>
      <c r="B47" s="112"/>
      <c r="C47" s="113"/>
      <c r="D47" s="113"/>
      <c r="E47" s="113"/>
      <c r="F47" s="113"/>
      <c r="G47" s="113"/>
      <c r="H47" s="113"/>
      <c r="I47" s="113"/>
      <c r="J47" s="113"/>
      <c r="K47" s="113"/>
      <c r="L47" s="113"/>
      <c r="M47" s="113"/>
      <c r="N47" s="113"/>
      <c r="O47" s="113"/>
      <c r="P47" s="113"/>
      <c r="Q47" s="113"/>
      <c r="R47" s="113"/>
      <c r="S47" s="113"/>
      <c r="T47" s="113"/>
      <c r="U47" s="114"/>
      <c r="V47" s="3"/>
    </row>
    <row r="48" spans="1:22" x14ac:dyDescent="0.35">
      <c r="A48" s="3"/>
      <c r="B48" s="3"/>
      <c r="C48" s="3"/>
      <c r="D48" s="3"/>
      <c r="E48" s="3"/>
      <c r="F48" s="3"/>
      <c r="G48" s="3"/>
      <c r="H48" s="3"/>
      <c r="I48" s="3"/>
      <c r="J48" s="3"/>
      <c r="K48" s="3"/>
      <c r="L48" s="3"/>
      <c r="M48" s="3"/>
      <c r="N48" s="3"/>
      <c r="O48" s="3"/>
      <c r="P48" s="3"/>
      <c r="Q48" s="3"/>
      <c r="R48" s="3"/>
      <c r="S48" s="3"/>
      <c r="T48" s="3"/>
      <c r="U48" s="3"/>
      <c r="V48" s="3"/>
    </row>
    <row r="49" spans="1:22" ht="15.5" x14ac:dyDescent="0.35">
      <c r="A49" s="3"/>
      <c r="B49" s="5" t="s">
        <v>257</v>
      </c>
      <c r="C49" s="45"/>
      <c r="D49" s="45"/>
      <c r="E49" s="42"/>
      <c r="F49" s="42"/>
      <c r="G49" s="43"/>
      <c r="H49" s="42"/>
      <c r="I49" s="42"/>
      <c r="J49" s="42"/>
      <c r="K49" s="42"/>
      <c r="L49" s="42"/>
      <c r="M49" s="42"/>
      <c r="N49" s="43"/>
      <c r="O49" s="8"/>
      <c r="P49" s="8"/>
      <c r="Q49" s="43"/>
      <c r="R49" s="43"/>
      <c r="S49" s="43"/>
      <c r="T49" s="43"/>
      <c r="U49" s="43"/>
      <c r="V49" s="3"/>
    </row>
    <row r="50" spans="1:22" ht="6" customHeight="1" x14ac:dyDescent="0.35">
      <c r="A50" s="3"/>
      <c r="B50" s="3"/>
      <c r="C50" s="3"/>
      <c r="D50" s="3"/>
      <c r="E50" s="3"/>
      <c r="F50" s="3"/>
      <c r="G50" s="3"/>
      <c r="H50" s="3"/>
      <c r="I50" s="3"/>
      <c r="J50" s="3"/>
      <c r="K50" s="3"/>
      <c r="L50" s="3"/>
      <c r="M50" s="3"/>
      <c r="N50" s="3"/>
      <c r="O50" s="3"/>
      <c r="P50" s="3"/>
      <c r="Q50" s="3"/>
      <c r="R50" s="3"/>
      <c r="S50" s="3"/>
      <c r="T50" s="3"/>
      <c r="U50" s="3"/>
      <c r="V50" s="3"/>
    </row>
    <row r="51" spans="1:22" x14ac:dyDescent="0.35">
      <c r="A51" s="3"/>
      <c r="B51" s="43" t="s">
        <v>118</v>
      </c>
      <c r="C51" s="3"/>
      <c r="D51" s="3"/>
      <c r="E51" s="53">
        <v>3</v>
      </c>
      <c r="F51" s="3"/>
      <c r="G51" s="3"/>
      <c r="H51" s="3"/>
      <c r="I51" s="3"/>
      <c r="J51" s="3"/>
      <c r="K51" s="3"/>
      <c r="L51" s="3"/>
      <c r="M51" s="3"/>
      <c r="N51" s="3"/>
      <c r="O51" s="3"/>
      <c r="P51" s="3"/>
      <c r="Q51" s="3"/>
      <c r="R51" s="3"/>
      <c r="S51" s="3"/>
      <c r="T51" s="3"/>
      <c r="U51" s="3"/>
      <c r="V51" s="3"/>
    </row>
    <row r="52" spans="1:22" ht="6" customHeight="1" x14ac:dyDescent="0.35">
      <c r="A52" s="3"/>
      <c r="B52" s="3"/>
      <c r="C52" s="3"/>
      <c r="D52" s="3"/>
      <c r="E52" s="3"/>
      <c r="F52" s="3"/>
      <c r="G52" s="3"/>
      <c r="H52" s="3"/>
      <c r="I52" s="3"/>
      <c r="J52" s="3"/>
      <c r="K52" s="3"/>
      <c r="L52" s="3"/>
      <c r="M52" s="3"/>
      <c r="N52" s="3"/>
      <c r="O52" s="3"/>
      <c r="P52" s="3"/>
      <c r="Q52" s="3"/>
      <c r="R52" s="3"/>
      <c r="S52" s="3"/>
      <c r="T52" s="3"/>
      <c r="U52" s="3"/>
      <c r="V52" s="3"/>
    </row>
    <row r="53" spans="1:22" x14ac:dyDescent="0.35">
      <c r="A53" s="3"/>
      <c r="B53" s="97" t="str">
        <f>IF(E51="","",LOOKUP('Pg3'!E51,Níveis!B39:C41))</f>
        <v>Há um conhecimento adequado das demandas e das disponibilidades hídricas sob domínio estadual (águas superficiais e subterrâneas) em todo território, por meio de estudos específicos ou planos de recursos hídricos.</v>
      </c>
      <c r="C53" s="98"/>
      <c r="D53" s="98"/>
      <c r="E53" s="98"/>
      <c r="F53" s="98"/>
      <c r="G53" s="98"/>
      <c r="H53" s="98"/>
      <c r="I53" s="98"/>
      <c r="J53" s="98"/>
      <c r="K53" s="98"/>
      <c r="L53" s="98"/>
      <c r="M53" s="98"/>
      <c r="N53" s="98"/>
      <c r="O53" s="98"/>
      <c r="P53" s="98"/>
      <c r="Q53" s="98"/>
      <c r="R53" s="98"/>
      <c r="S53" s="98"/>
      <c r="T53" s="98"/>
      <c r="U53" s="99"/>
      <c r="V53" s="3"/>
    </row>
    <row r="54" spans="1:22" x14ac:dyDescent="0.35">
      <c r="A54" s="3"/>
      <c r="B54" s="100"/>
      <c r="C54" s="101"/>
      <c r="D54" s="101"/>
      <c r="E54" s="101"/>
      <c r="F54" s="101"/>
      <c r="G54" s="101"/>
      <c r="H54" s="101"/>
      <c r="I54" s="101"/>
      <c r="J54" s="101"/>
      <c r="K54" s="101"/>
      <c r="L54" s="101"/>
      <c r="M54" s="101"/>
      <c r="N54" s="101"/>
      <c r="O54" s="101"/>
      <c r="P54" s="101"/>
      <c r="Q54" s="101"/>
      <c r="R54" s="101"/>
      <c r="S54" s="101"/>
      <c r="T54" s="101"/>
      <c r="U54" s="102"/>
      <c r="V54" s="3"/>
    </row>
    <row r="55" spans="1:22" x14ac:dyDescent="0.35">
      <c r="A55" s="3"/>
      <c r="B55" s="103"/>
      <c r="C55" s="104"/>
      <c r="D55" s="104"/>
      <c r="E55" s="104"/>
      <c r="F55" s="104"/>
      <c r="G55" s="104"/>
      <c r="H55" s="104"/>
      <c r="I55" s="104"/>
      <c r="J55" s="104"/>
      <c r="K55" s="104"/>
      <c r="L55" s="104"/>
      <c r="M55" s="104"/>
      <c r="N55" s="104"/>
      <c r="O55" s="104"/>
      <c r="P55" s="104"/>
      <c r="Q55" s="104"/>
      <c r="R55" s="104"/>
      <c r="S55" s="104"/>
      <c r="T55" s="104"/>
      <c r="U55" s="105"/>
      <c r="V55" s="3"/>
    </row>
    <row r="56" spans="1:22" ht="6" customHeight="1" x14ac:dyDescent="0.35">
      <c r="A56" s="3"/>
      <c r="B56" s="3"/>
      <c r="C56" s="3"/>
      <c r="D56" s="3"/>
      <c r="E56" s="3"/>
      <c r="F56" s="3"/>
      <c r="G56" s="3"/>
      <c r="H56" s="3"/>
      <c r="I56" s="3"/>
      <c r="J56" s="3"/>
      <c r="K56" s="3"/>
      <c r="L56" s="3"/>
      <c r="M56" s="3"/>
      <c r="N56" s="3"/>
      <c r="O56" s="3"/>
      <c r="P56" s="3"/>
      <c r="Q56" s="3"/>
      <c r="R56" s="3"/>
      <c r="S56" s="3"/>
      <c r="T56" s="3"/>
      <c r="U56" s="3"/>
      <c r="V56" s="3"/>
    </row>
    <row r="57" spans="1:22" x14ac:dyDescent="0.35">
      <c r="A57" s="3"/>
      <c r="B57" s="44" t="s">
        <v>250</v>
      </c>
      <c r="C57" s="3"/>
      <c r="D57" s="3"/>
      <c r="E57" s="3"/>
      <c r="F57" s="3"/>
      <c r="G57" s="3"/>
      <c r="H57" s="3"/>
      <c r="I57" s="3"/>
      <c r="J57" s="3"/>
      <c r="K57" s="3"/>
      <c r="L57" s="3"/>
      <c r="M57" s="3"/>
      <c r="N57" s="3"/>
      <c r="O57" s="3"/>
      <c r="P57" s="3"/>
      <c r="Q57" s="3"/>
      <c r="R57" s="3"/>
      <c r="S57" s="3"/>
      <c r="T57" s="3"/>
      <c r="U57" s="3"/>
      <c r="V57" s="3"/>
    </row>
    <row r="58" spans="1:22" ht="6" customHeight="1" x14ac:dyDescent="0.35">
      <c r="A58" s="3"/>
      <c r="B58" s="3"/>
      <c r="C58" s="3"/>
      <c r="D58" s="3"/>
      <c r="E58" s="3"/>
      <c r="F58" s="3"/>
      <c r="G58" s="3"/>
      <c r="H58" s="3"/>
      <c r="I58" s="3"/>
      <c r="J58" s="3"/>
      <c r="K58" s="3"/>
      <c r="L58" s="3"/>
      <c r="M58" s="3"/>
      <c r="N58" s="3"/>
      <c r="O58" s="3"/>
      <c r="P58" s="3"/>
      <c r="Q58" s="3"/>
      <c r="R58" s="3"/>
      <c r="S58" s="3"/>
      <c r="T58" s="3"/>
      <c r="U58" s="3"/>
      <c r="V58" s="3"/>
    </row>
    <row r="59" spans="1:22" x14ac:dyDescent="0.35">
      <c r="A59" s="3"/>
      <c r="B59" s="106" t="s">
        <v>366</v>
      </c>
      <c r="C59" s="107"/>
      <c r="D59" s="107"/>
      <c r="E59" s="107"/>
      <c r="F59" s="107"/>
      <c r="G59" s="107"/>
      <c r="H59" s="107"/>
      <c r="I59" s="107"/>
      <c r="J59" s="107"/>
      <c r="K59" s="107"/>
      <c r="L59" s="107"/>
      <c r="M59" s="107"/>
      <c r="N59" s="107"/>
      <c r="O59" s="107"/>
      <c r="P59" s="107"/>
      <c r="Q59" s="107"/>
      <c r="R59" s="107"/>
      <c r="S59" s="107"/>
      <c r="T59" s="107"/>
      <c r="U59" s="108"/>
      <c r="V59" s="3"/>
    </row>
    <row r="60" spans="1:22" x14ac:dyDescent="0.35">
      <c r="A60" s="3"/>
      <c r="B60" s="109"/>
      <c r="C60" s="110"/>
      <c r="D60" s="110"/>
      <c r="E60" s="110"/>
      <c r="F60" s="110"/>
      <c r="G60" s="110"/>
      <c r="H60" s="110"/>
      <c r="I60" s="110"/>
      <c r="J60" s="110"/>
      <c r="K60" s="110"/>
      <c r="L60" s="110"/>
      <c r="M60" s="110"/>
      <c r="N60" s="110"/>
      <c r="O60" s="110"/>
      <c r="P60" s="110"/>
      <c r="Q60" s="110"/>
      <c r="R60" s="110"/>
      <c r="S60" s="110"/>
      <c r="T60" s="110"/>
      <c r="U60" s="111"/>
      <c r="V60" s="3"/>
    </row>
    <row r="61" spans="1:22" x14ac:dyDescent="0.35">
      <c r="A61" s="3"/>
      <c r="B61" s="109"/>
      <c r="C61" s="110"/>
      <c r="D61" s="110"/>
      <c r="E61" s="110"/>
      <c r="F61" s="110"/>
      <c r="G61" s="110"/>
      <c r="H61" s="110"/>
      <c r="I61" s="110"/>
      <c r="J61" s="110"/>
      <c r="K61" s="110"/>
      <c r="L61" s="110"/>
      <c r="M61" s="110"/>
      <c r="N61" s="110"/>
      <c r="O61" s="110"/>
      <c r="P61" s="110"/>
      <c r="Q61" s="110"/>
      <c r="R61" s="110"/>
      <c r="S61" s="110"/>
      <c r="T61" s="110"/>
      <c r="U61" s="111"/>
      <c r="V61" s="3"/>
    </row>
    <row r="62" spans="1:22" x14ac:dyDescent="0.35">
      <c r="A62" s="3"/>
      <c r="B62" s="109"/>
      <c r="C62" s="110"/>
      <c r="D62" s="110"/>
      <c r="E62" s="110"/>
      <c r="F62" s="110"/>
      <c r="G62" s="110"/>
      <c r="H62" s="110"/>
      <c r="I62" s="110"/>
      <c r="J62" s="110"/>
      <c r="K62" s="110"/>
      <c r="L62" s="110"/>
      <c r="M62" s="110"/>
      <c r="N62" s="110"/>
      <c r="O62" s="110"/>
      <c r="P62" s="110"/>
      <c r="Q62" s="110"/>
      <c r="R62" s="110"/>
      <c r="S62" s="110"/>
      <c r="T62" s="110"/>
      <c r="U62" s="111"/>
      <c r="V62" s="3"/>
    </row>
    <row r="63" spans="1:22" x14ac:dyDescent="0.35">
      <c r="A63" s="3"/>
      <c r="B63" s="109"/>
      <c r="C63" s="110"/>
      <c r="D63" s="110"/>
      <c r="E63" s="110"/>
      <c r="F63" s="110"/>
      <c r="G63" s="110"/>
      <c r="H63" s="110"/>
      <c r="I63" s="110"/>
      <c r="J63" s="110"/>
      <c r="K63" s="110"/>
      <c r="L63" s="110"/>
      <c r="M63" s="110"/>
      <c r="N63" s="110"/>
      <c r="O63" s="110"/>
      <c r="P63" s="110"/>
      <c r="Q63" s="110"/>
      <c r="R63" s="110"/>
      <c r="S63" s="110"/>
      <c r="T63" s="110"/>
      <c r="U63" s="111"/>
      <c r="V63" s="3"/>
    </row>
    <row r="64" spans="1:22" x14ac:dyDescent="0.35">
      <c r="A64" s="3"/>
      <c r="B64" s="109"/>
      <c r="C64" s="110"/>
      <c r="D64" s="110"/>
      <c r="E64" s="110"/>
      <c r="F64" s="110"/>
      <c r="G64" s="110"/>
      <c r="H64" s="110"/>
      <c r="I64" s="110"/>
      <c r="J64" s="110"/>
      <c r="K64" s="110"/>
      <c r="L64" s="110"/>
      <c r="M64" s="110"/>
      <c r="N64" s="110"/>
      <c r="O64" s="110"/>
      <c r="P64" s="110"/>
      <c r="Q64" s="110"/>
      <c r="R64" s="110"/>
      <c r="S64" s="110"/>
      <c r="T64" s="110"/>
      <c r="U64" s="111"/>
      <c r="V64" s="3"/>
    </row>
    <row r="65" spans="1:22" x14ac:dyDescent="0.35">
      <c r="A65" s="3"/>
      <c r="B65" s="109"/>
      <c r="C65" s="110"/>
      <c r="D65" s="110"/>
      <c r="E65" s="110"/>
      <c r="F65" s="110"/>
      <c r="G65" s="110"/>
      <c r="H65" s="110"/>
      <c r="I65" s="110"/>
      <c r="J65" s="110"/>
      <c r="K65" s="110"/>
      <c r="L65" s="110"/>
      <c r="M65" s="110"/>
      <c r="N65" s="110"/>
      <c r="O65" s="110"/>
      <c r="P65" s="110"/>
      <c r="Q65" s="110"/>
      <c r="R65" s="110"/>
      <c r="S65" s="110"/>
      <c r="T65" s="110"/>
      <c r="U65" s="111"/>
      <c r="V65" s="3"/>
    </row>
    <row r="66" spans="1:22" x14ac:dyDescent="0.35">
      <c r="A66" s="3"/>
      <c r="B66" s="109"/>
      <c r="C66" s="110"/>
      <c r="D66" s="110"/>
      <c r="E66" s="110"/>
      <c r="F66" s="110"/>
      <c r="G66" s="110"/>
      <c r="H66" s="110"/>
      <c r="I66" s="110"/>
      <c r="J66" s="110"/>
      <c r="K66" s="110"/>
      <c r="L66" s="110"/>
      <c r="M66" s="110"/>
      <c r="N66" s="110"/>
      <c r="O66" s="110"/>
      <c r="P66" s="110"/>
      <c r="Q66" s="110"/>
      <c r="R66" s="110"/>
      <c r="S66" s="110"/>
      <c r="T66" s="110"/>
      <c r="U66" s="111"/>
      <c r="V66" s="3"/>
    </row>
    <row r="67" spans="1:22" x14ac:dyDescent="0.35">
      <c r="A67" s="3"/>
      <c r="B67" s="112"/>
      <c r="C67" s="113"/>
      <c r="D67" s="113"/>
      <c r="E67" s="113"/>
      <c r="F67" s="113"/>
      <c r="G67" s="113"/>
      <c r="H67" s="113"/>
      <c r="I67" s="113"/>
      <c r="J67" s="113"/>
      <c r="K67" s="113"/>
      <c r="L67" s="113"/>
      <c r="M67" s="113"/>
      <c r="N67" s="113"/>
      <c r="O67" s="113"/>
      <c r="P67" s="113"/>
      <c r="Q67" s="113"/>
      <c r="R67" s="113"/>
      <c r="S67" s="113"/>
      <c r="T67" s="113"/>
      <c r="U67" s="114"/>
      <c r="V67" s="3"/>
    </row>
    <row r="68" spans="1:22" x14ac:dyDescent="0.35">
      <c r="A68" s="3"/>
      <c r="B68" s="3"/>
      <c r="C68" s="3"/>
      <c r="D68" s="3"/>
      <c r="E68" s="3"/>
      <c r="F68" s="3"/>
      <c r="G68" s="3"/>
      <c r="H68" s="3"/>
      <c r="I68" s="3"/>
      <c r="J68" s="3"/>
      <c r="K68" s="3"/>
      <c r="L68" s="3"/>
      <c r="M68" s="3"/>
      <c r="N68" s="3"/>
      <c r="O68" s="3"/>
      <c r="P68" s="3"/>
      <c r="Q68" s="3"/>
      <c r="R68" s="3"/>
      <c r="S68" s="3"/>
      <c r="T68" s="3"/>
      <c r="U68" s="3"/>
      <c r="V68" s="3"/>
    </row>
    <row r="69" spans="1:22" ht="15.5" x14ac:dyDescent="0.35">
      <c r="A69" s="3"/>
      <c r="B69" s="5" t="s">
        <v>258</v>
      </c>
      <c r="C69" s="45"/>
      <c r="D69" s="45"/>
      <c r="E69" s="42"/>
      <c r="F69" s="42"/>
      <c r="G69" s="43"/>
      <c r="H69" s="42"/>
      <c r="I69" s="42"/>
      <c r="J69" s="42"/>
      <c r="K69" s="42"/>
      <c r="L69" s="42"/>
      <c r="M69" s="42"/>
      <c r="N69" s="43"/>
      <c r="O69" s="8"/>
      <c r="P69" s="8"/>
      <c r="Q69" s="43"/>
      <c r="R69" s="43"/>
      <c r="S69" s="43"/>
      <c r="T69" s="43"/>
      <c r="U69" s="43"/>
      <c r="V69" s="3"/>
    </row>
    <row r="70" spans="1:22" ht="6" customHeight="1" x14ac:dyDescent="0.35">
      <c r="A70" s="3"/>
      <c r="B70" s="3"/>
      <c r="C70" s="3"/>
      <c r="D70" s="3"/>
      <c r="E70" s="3"/>
      <c r="F70" s="3"/>
      <c r="G70" s="3"/>
      <c r="H70" s="3"/>
      <c r="I70" s="3"/>
      <c r="J70" s="3"/>
      <c r="K70" s="3"/>
      <c r="L70" s="3"/>
      <c r="M70" s="3"/>
      <c r="N70" s="3"/>
      <c r="O70" s="3"/>
      <c r="P70" s="3"/>
      <c r="Q70" s="3"/>
      <c r="R70" s="3"/>
      <c r="S70" s="3"/>
      <c r="T70" s="3"/>
      <c r="U70" s="3"/>
      <c r="V70" s="3"/>
    </row>
    <row r="71" spans="1:22" x14ac:dyDescent="0.35">
      <c r="A71" s="3"/>
      <c r="B71" s="43" t="s">
        <v>118</v>
      </c>
      <c r="C71" s="3"/>
      <c r="D71" s="3"/>
      <c r="E71" s="53">
        <v>3</v>
      </c>
      <c r="F71" s="3"/>
      <c r="G71" s="3"/>
      <c r="H71" s="3"/>
      <c r="I71" s="3"/>
      <c r="J71" s="3"/>
      <c r="K71" s="3"/>
      <c r="L71" s="3"/>
      <c r="M71" s="3"/>
      <c r="N71" s="3"/>
      <c r="O71" s="3"/>
      <c r="P71" s="3"/>
      <c r="Q71" s="3"/>
      <c r="R71" s="3"/>
      <c r="S71" s="3"/>
      <c r="T71" s="3"/>
      <c r="U71" s="3"/>
      <c r="V71" s="3"/>
    </row>
    <row r="72" spans="1:22" ht="6" customHeight="1" x14ac:dyDescent="0.35">
      <c r="A72" s="3"/>
      <c r="B72" s="3"/>
      <c r="C72" s="3"/>
      <c r="D72" s="3"/>
      <c r="E72" s="3"/>
      <c r="F72" s="3"/>
      <c r="G72" s="3"/>
      <c r="H72" s="3"/>
      <c r="I72" s="3"/>
      <c r="J72" s="3"/>
      <c r="K72" s="3"/>
      <c r="L72" s="3"/>
      <c r="M72" s="3"/>
      <c r="N72" s="3"/>
      <c r="O72" s="3"/>
      <c r="P72" s="3"/>
      <c r="Q72" s="3"/>
      <c r="R72" s="3"/>
      <c r="S72" s="3"/>
      <c r="T72" s="3"/>
      <c r="U72" s="3"/>
      <c r="V72" s="3"/>
    </row>
    <row r="73" spans="1:22" x14ac:dyDescent="0.35">
      <c r="A73" s="3"/>
      <c r="B73" s="97" t="str">
        <f>IF(E71="","",LOOKUP('Pg3'!E71,Níveis!B42:C44))</f>
        <v>Há uma divisão hidrográfica reconhecida, confiável e formalmente estabelecida (por Lei, por decreto ou por resolução do Conselho Estadual).</v>
      </c>
      <c r="C73" s="98"/>
      <c r="D73" s="98"/>
      <c r="E73" s="98"/>
      <c r="F73" s="98"/>
      <c r="G73" s="98"/>
      <c r="H73" s="98"/>
      <c r="I73" s="98"/>
      <c r="J73" s="98"/>
      <c r="K73" s="98"/>
      <c r="L73" s="98"/>
      <c r="M73" s="98"/>
      <c r="N73" s="98"/>
      <c r="O73" s="98"/>
      <c r="P73" s="98"/>
      <c r="Q73" s="98"/>
      <c r="R73" s="98"/>
      <c r="S73" s="98"/>
      <c r="T73" s="98"/>
      <c r="U73" s="99"/>
      <c r="V73" s="3"/>
    </row>
    <row r="74" spans="1:22" x14ac:dyDescent="0.35">
      <c r="A74" s="3"/>
      <c r="B74" s="100"/>
      <c r="C74" s="101"/>
      <c r="D74" s="101"/>
      <c r="E74" s="101"/>
      <c r="F74" s="101"/>
      <c r="G74" s="101"/>
      <c r="H74" s="101"/>
      <c r="I74" s="101"/>
      <c r="J74" s="101"/>
      <c r="K74" s="101"/>
      <c r="L74" s="101"/>
      <c r="M74" s="101"/>
      <c r="N74" s="101"/>
      <c r="O74" s="101"/>
      <c r="P74" s="101"/>
      <c r="Q74" s="101"/>
      <c r="R74" s="101"/>
      <c r="S74" s="101"/>
      <c r="T74" s="101"/>
      <c r="U74" s="102"/>
      <c r="V74" s="3"/>
    </row>
    <row r="75" spans="1:22" x14ac:dyDescent="0.35">
      <c r="A75" s="3"/>
      <c r="B75" s="103"/>
      <c r="C75" s="104"/>
      <c r="D75" s="104"/>
      <c r="E75" s="104"/>
      <c r="F75" s="104"/>
      <c r="G75" s="104"/>
      <c r="H75" s="104"/>
      <c r="I75" s="104"/>
      <c r="J75" s="104"/>
      <c r="K75" s="104"/>
      <c r="L75" s="104"/>
      <c r="M75" s="104"/>
      <c r="N75" s="104"/>
      <c r="O75" s="104"/>
      <c r="P75" s="104"/>
      <c r="Q75" s="104"/>
      <c r="R75" s="104"/>
      <c r="S75" s="104"/>
      <c r="T75" s="104"/>
      <c r="U75" s="105"/>
      <c r="V75" s="3"/>
    </row>
    <row r="76" spans="1:22" ht="6" customHeight="1" x14ac:dyDescent="0.35">
      <c r="A76" s="3"/>
      <c r="B76" s="3"/>
      <c r="C76" s="3"/>
      <c r="D76" s="3"/>
      <c r="E76" s="3"/>
      <c r="F76" s="3"/>
      <c r="G76" s="3"/>
      <c r="H76" s="3"/>
      <c r="I76" s="3"/>
      <c r="J76" s="3"/>
      <c r="K76" s="3"/>
      <c r="L76" s="3"/>
      <c r="M76" s="3"/>
      <c r="N76" s="3"/>
      <c r="O76" s="3"/>
      <c r="P76" s="3"/>
      <c r="Q76" s="3"/>
      <c r="R76" s="3"/>
      <c r="S76" s="3"/>
      <c r="T76" s="3"/>
      <c r="U76" s="3"/>
      <c r="V76" s="3"/>
    </row>
    <row r="77" spans="1:22" x14ac:dyDescent="0.35">
      <c r="A77" s="3"/>
      <c r="B77" s="44" t="s">
        <v>250</v>
      </c>
      <c r="C77" s="3"/>
      <c r="D77" s="3"/>
      <c r="E77" s="3"/>
      <c r="F77" s="3"/>
      <c r="G77" s="3"/>
      <c r="H77" s="3"/>
      <c r="I77" s="3"/>
      <c r="J77" s="3"/>
      <c r="K77" s="3"/>
      <c r="L77" s="3"/>
      <c r="M77" s="3"/>
      <c r="N77" s="3"/>
      <c r="O77" s="3"/>
      <c r="P77" s="3"/>
      <c r="Q77" s="3"/>
      <c r="R77" s="3"/>
      <c r="S77" s="3"/>
      <c r="T77" s="3"/>
      <c r="U77" s="3"/>
      <c r="V77" s="3"/>
    </row>
    <row r="78" spans="1:22" ht="6" customHeight="1" x14ac:dyDescent="0.35">
      <c r="A78" s="3"/>
      <c r="B78" s="3"/>
      <c r="C78" s="3"/>
      <c r="D78" s="3"/>
      <c r="E78" s="3"/>
      <c r="F78" s="3"/>
      <c r="G78" s="3"/>
      <c r="H78" s="3"/>
      <c r="I78" s="3"/>
      <c r="J78" s="3"/>
      <c r="K78" s="3"/>
      <c r="L78" s="3"/>
      <c r="M78" s="3"/>
      <c r="N78" s="3"/>
      <c r="O78" s="3"/>
      <c r="P78" s="3"/>
      <c r="Q78" s="3"/>
      <c r="R78" s="3"/>
      <c r="S78" s="3"/>
      <c r="T78" s="3"/>
      <c r="U78" s="3"/>
      <c r="V78" s="3"/>
    </row>
    <row r="79" spans="1:22" x14ac:dyDescent="0.35">
      <c r="A79" s="3"/>
      <c r="B79" s="106" t="s">
        <v>364</v>
      </c>
      <c r="C79" s="107"/>
      <c r="D79" s="107"/>
      <c r="E79" s="107"/>
      <c r="F79" s="107"/>
      <c r="G79" s="107"/>
      <c r="H79" s="107"/>
      <c r="I79" s="107"/>
      <c r="J79" s="107"/>
      <c r="K79" s="107"/>
      <c r="L79" s="107"/>
      <c r="M79" s="107"/>
      <c r="N79" s="107"/>
      <c r="O79" s="107"/>
      <c r="P79" s="107"/>
      <c r="Q79" s="107"/>
      <c r="R79" s="107"/>
      <c r="S79" s="107"/>
      <c r="T79" s="107"/>
      <c r="U79" s="108"/>
      <c r="V79" s="3"/>
    </row>
    <row r="80" spans="1:22" x14ac:dyDescent="0.35">
      <c r="A80" s="3"/>
      <c r="B80" s="109"/>
      <c r="C80" s="110"/>
      <c r="D80" s="110"/>
      <c r="E80" s="110"/>
      <c r="F80" s="110"/>
      <c r="G80" s="110"/>
      <c r="H80" s="110"/>
      <c r="I80" s="110"/>
      <c r="J80" s="110"/>
      <c r="K80" s="110"/>
      <c r="L80" s="110"/>
      <c r="M80" s="110"/>
      <c r="N80" s="110"/>
      <c r="O80" s="110"/>
      <c r="P80" s="110"/>
      <c r="Q80" s="110"/>
      <c r="R80" s="110"/>
      <c r="S80" s="110"/>
      <c r="T80" s="110"/>
      <c r="U80" s="111"/>
      <c r="V80" s="3"/>
    </row>
    <row r="81" spans="1:22" x14ac:dyDescent="0.35">
      <c r="A81" s="3"/>
      <c r="B81" s="109"/>
      <c r="C81" s="110"/>
      <c r="D81" s="110"/>
      <c r="E81" s="110"/>
      <c r="F81" s="110"/>
      <c r="G81" s="110"/>
      <c r="H81" s="110"/>
      <c r="I81" s="110"/>
      <c r="J81" s="110"/>
      <c r="K81" s="110"/>
      <c r="L81" s="110"/>
      <c r="M81" s="110"/>
      <c r="N81" s="110"/>
      <c r="O81" s="110"/>
      <c r="P81" s="110"/>
      <c r="Q81" s="110"/>
      <c r="R81" s="110"/>
      <c r="S81" s="110"/>
      <c r="T81" s="110"/>
      <c r="U81" s="111"/>
      <c r="V81" s="3"/>
    </row>
    <row r="82" spans="1:22" x14ac:dyDescent="0.35">
      <c r="A82" s="3"/>
      <c r="B82" s="109"/>
      <c r="C82" s="110"/>
      <c r="D82" s="110"/>
      <c r="E82" s="110"/>
      <c r="F82" s="110"/>
      <c r="G82" s="110"/>
      <c r="H82" s="110"/>
      <c r="I82" s="110"/>
      <c r="J82" s="110"/>
      <c r="K82" s="110"/>
      <c r="L82" s="110"/>
      <c r="M82" s="110"/>
      <c r="N82" s="110"/>
      <c r="O82" s="110"/>
      <c r="P82" s="110"/>
      <c r="Q82" s="110"/>
      <c r="R82" s="110"/>
      <c r="S82" s="110"/>
      <c r="T82" s="110"/>
      <c r="U82" s="111"/>
      <c r="V82" s="3"/>
    </row>
    <row r="83" spans="1:22" x14ac:dyDescent="0.35">
      <c r="A83" s="3"/>
      <c r="B83" s="109"/>
      <c r="C83" s="110"/>
      <c r="D83" s="110"/>
      <c r="E83" s="110"/>
      <c r="F83" s="110"/>
      <c r="G83" s="110"/>
      <c r="H83" s="110"/>
      <c r="I83" s="110"/>
      <c r="J83" s="110"/>
      <c r="K83" s="110"/>
      <c r="L83" s="110"/>
      <c r="M83" s="110"/>
      <c r="N83" s="110"/>
      <c r="O83" s="110"/>
      <c r="P83" s="110"/>
      <c r="Q83" s="110"/>
      <c r="R83" s="110"/>
      <c r="S83" s="110"/>
      <c r="T83" s="110"/>
      <c r="U83" s="111"/>
      <c r="V83" s="3"/>
    </row>
    <row r="84" spans="1:22" x14ac:dyDescent="0.35">
      <c r="A84" s="3"/>
      <c r="B84" s="109"/>
      <c r="C84" s="110"/>
      <c r="D84" s="110"/>
      <c r="E84" s="110"/>
      <c r="F84" s="110"/>
      <c r="G84" s="110"/>
      <c r="H84" s="110"/>
      <c r="I84" s="110"/>
      <c r="J84" s="110"/>
      <c r="K84" s="110"/>
      <c r="L84" s="110"/>
      <c r="M84" s="110"/>
      <c r="N84" s="110"/>
      <c r="O84" s="110"/>
      <c r="P84" s="110"/>
      <c r="Q84" s="110"/>
      <c r="R84" s="110"/>
      <c r="S84" s="110"/>
      <c r="T84" s="110"/>
      <c r="U84" s="111"/>
      <c r="V84" s="3"/>
    </row>
    <row r="85" spans="1:22" x14ac:dyDescent="0.35">
      <c r="A85" s="3"/>
      <c r="B85" s="109"/>
      <c r="C85" s="110"/>
      <c r="D85" s="110"/>
      <c r="E85" s="110"/>
      <c r="F85" s="110"/>
      <c r="G85" s="110"/>
      <c r="H85" s="110"/>
      <c r="I85" s="110"/>
      <c r="J85" s="110"/>
      <c r="K85" s="110"/>
      <c r="L85" s="110"/>
      <c r="M85" s="110"/>
      <c r="N85" s="110"/>
      <c r="O85" s="110"/>
      <c r="P85" s="110"/>
      <c r="Q85" s="110"/>
      <c r="R85" s="110"/>
      <c r="S85" s="110"/>
      <c r="T85" s="110"/>
      <c r="U85" s="111"/>
      <c r="V85" s="3"/>
    </row>
    <row r="86" spans="1:22" x14ac:dyDescent="0.35">
      <c r="A86" s="3"/>
      <c r="B86" s="109"/>
      <c r="C86" s="110"/>
      <c r="D86" s="110"/>
      <c r="E86" s="110"/>
      <c r="F86" s="110"/>
      <c r="G86" s="110"/>
      <c r="H86" s="110"/>
      <c r="I86" s="110"/>
      <c r="J86" s="110"/>
      <c r="K86" s="110"/>
      <c r="L86" s="110"/>
      <c r="M86" s="110"/>
      <c r="N86" s="110"/>
      <c r="O86" s="110"/>
      <c r="P86" s="110"/>
      <c r="Q86" s="110"/>
      <c r="R86" s="110"/>
      <c r="S86" s="110"/>
      <c r="T86" s="110"/>
      <c r="U86" s="111"/>
      <c r="V86" s="3"/>
    </row>
    <row r="87" spans="1:22" x14ac:dyDescent="0.35">
      <c r="A87" s="3"/>
      <c r="B87" s="112"/>
      <c r="C87" s="113"/>
      <c r="D87" s="113"/>
      <c r="E87" s="113"/>
      <c r="F87" s="113"/>
      <c r="G87" s="113"/>
      <c r="H87" s="113"/>
      <c r="I87" s="113"/>
      <c r="J87" s="113"/>
      <c r="K87" s="113"/>
      <c r="L87" s="113"/>
      <c r="M87" s="113"/>
      <c r="N87" s="113"/>
      <c r="O87" s="113"/>
      <c r="P87" s="113"/>
      <c r="Q87" s="113"/>
      <c r="R87" s="113"/>
      <c r="S87" s="113"/>
      <c r="T87" s="113"/>
      <c r="U87" s="114"/>
      <c r="V87" s="3"/>
    </row>
    <row r="88" spans="1:22" x14ac:dyDescent="0.35">
      <c r="A88" s="3"/>
      <c r="B88" s="46"/>
      <c r="C88" s="46"/>
      <c r="D88" s="46"/>
      <c r="E88" s="46"/>
      <c r="F88" s="46"/>
      <c r="G88" s="46"/>
      <c r="H88" s="46"/>
      <c r="I88" s="46"/>
      <c r="J88" s="46"/>
      <c r="K88" s="46"/>
      <c r="L88" s="46"/>
      <c r="M88" s="46"/>
      <c r="N88" s="46"/>
      <c r="O88" s="46"/>
      <c r="P88" s="46"/>
      <c r="Q88" s="46"/>
      <c r="R88" s="46"/>
      <c r="S88" s="46"/>
      <c r="T88" s="46"/>
      <c r="U88" s="46"/>
      <c r="V88" s="3"/>
    </row>
    <row r="89" spans="1:22" x14ac:dyDescent="0.35">
      <c r="A89" s="3"/>
      <c r="B89" s="3"/>
      <c r="C89" s="3"/>
      <c r="D89" s="3"/>
      <c r="E89" s="3"/>
      <c r="F89" s="3"/>
      <c r="G89" s="3"/>
      <c r="H89" s="3"/>
      <c r="I89" s="3"/>
      <c r="J89" s="3"/>
      <c r="K89" s="3"/>
      <c r="L89" s="3"/>
      <c r="M89" s="3"/>
      <c r="N89" s="3"/>
      <c r="O89" s="3"/>
      <c r="P89" s="3"/>
      <c r="Q89" s="3"/>
      <c r="R89" s="3"/>
      <c r="S89" s="3"/>
      <c r="T89" s="3"/>
      <c r="U89" s="3"/>
      <c r="V89" s="3"/>
    </row>
    <row r="90" spans="1:22" x14ac:dyDescent="0.35">
      <c r="A90" s="3"/>
      <c r="B90" s="115"/>
      <c r="C90" s="115"/>
      <c r="D90" s="115"/>
      <c r="E90" s="115"/>
      <c r="F90" s="115"/>
      <c r="G90" s="115"/>
      <c r="H90" s="115"/>
      <c r="I90" s="115"/>
      <c r="J90" s="115"/>
      <c r="K90" s="35"/>
      <c r="L90" s="35"/>
      <c r="M90" s="115"/>
      <c r="N90" s="115"/>
      <c r="O90" s="115"/>
      <c r="P90" s="115"/>
      <c r="Q90" s="115"/>
      <c r="R90" s="115"/>
      <c r="S90" s="115"/>
      <c r="T90" s="115"/>
      <c r="U90" s="115"/>
      <c r="V90" s="3"/>
    </row>
    <row r="91" spans="1:22" x14ac:dyDescent="0.35">
      <c r="A91" s="47" t="s">
        <v>345</v>
      </c>
      <c r="B91" s="1"/>
      <c r="C91" s="1"/>
      <c r="D91" s="1"/>
      <c r="E91" s="1"/>
      <c r="F91" s="1"/>
      <c r="G91" s="1"/>
      <c r="H91" s="1"/>
      <c r="I91" s="1"/>
      <c r="J91" s="1"/>
      <c r="K91" s="1"/>
      <c r="L91" s="1"/>
      <c r="M91" s="1"/>
      <c r="N91" s="1"/>
      <c r="O91" s="1"/>
      <c r="P91" s="1"/>
      <c r="Q91" s="1"/>
      <c r="R91" s="1"/>
      <c r="S91" s="1"/>
      <c r="T91" s="1"/>
      <c r="U91" s="1"/>
      <c r="V91" s="1"/>
    </row>
    <row r="92" spans="1:22" x14ac:dyDescent="0.35">
      <c r="A92" s="1"/>
      <c r="B92" s="1"/>
      <c r="C92" s="1"/>
      <c r="D92" s="1"/>
      <c r="E92" s="1"/>
      <c r="F92" s="1"/>
      <c r="G92" s="1"/>
      <c r="H92" s="1"/>
      <c r="I92" s="1"/>
      <c r="J92" s="1"/>
      <c r="K92" s="1"/>
      <c r="L92" s="1"/>
      <c r="M92" s="1"/>
      <c r="N92" s="1"/>
      <c r="O92" s="1"/>
      <c r="P92" s="1"/>
      <c r="Q92" s="1"/>
      <c r="R92" s="1"/>
      <c r="S92" s="1"/>
      <c r="T92" s="1"/>
      <c r="U92" s="1"/>
      <c r="V92" s="1"/>
    </row>
    <row r="93" spans="1:22" x14ac:dyDescent="0.35">
      <c r="A93" s="1"/>
      <c r="B93" s="1"/>
      <c r="C93" s="1"/>
      <c r="D93" s="1"/>
      <c r="E93" s="1"/>
      <c r="F93" s="1"/>
      <c r="G93" s="1"/>
      <c r="H93" s="1"/>
      <c r="I93" s="1"/>
      <c r="J93" s="1"/>
      <c r="K93" s="1"/>
      <c r="L93" s="1"/>
      <c r="M93" s="1"/>
      <c r="N93" s="1"/>
      <c r="O93" s="1"/>
      <c r="P93" s="1"/>
      <c r="Q93" s="1"/>
      <c r="R93" s="1"/>
      <c r="S93" s="1"/>
      <c r="T93" s="1"/>
      <c r="U93" s="1"/>
      <c r="V93" s="1"/>
    </row>
    <row r="94" spans="1:22" x14ac:dyDescent="0.35">
      <c r="A94" s="1"/>
      <c r="B94" s="1"/>
      <c r="C94" s="1"/>
      <c r="D94" s="1"/>
      <c r="E94" s="1"/>
      <c r="F94" s="1"/>
      <c r="G94" s="1"/>
      <c r="H94" s="1"/>
      <c r="I94" s="1"/>
      <c r="J94" s="1"/>
      <c r="K94" s="1"/>
      <c r="L94" s="1"/>
      <c r="M94" s="1"/>
      <c r="N94" s="1"/>
      <c r="O94" s="1"/>
      <c r="P94" s="1"/>
      <c r="Q94" s="1"/>
      <c r="R94" s="1"/>
      <c r="S94" s="1"/>
      <c r="T94" s="1"/>
      <c r="U94" s="1"/>
      <c r="V94" s="1"/>
    </row>
    <row r="95" spans="1:22" x14ac:dyDescent="0.35">
      <c r="A95" s="1"/>
      <c r="B95" s="1"/>
      <c r="C95" s="1"/>
      <c r="D95" s="1"/>
      <c r="E95" s="1"/>
      <c r="F95" s="1"/>
      <c r="G95" s="1"/>
      <c r="H95" s="1"/>
      <c r="I95" s="1"/>
      <c r="J95" s="1"/>
      <c r="K95" s="1"/>
      <c r="L95" s="1"/>
      <c r="M95" s="1"/>
      <c r="N95" s="1"/>
      <c r="O95" s="1"/>
      <c r="P95" s="1"/>
      <c r="Q95" s="1"/>
      <c r="R95" s="1"/>
      <c r="S95" s="1"/>
      <c r="T95" s="1"/>
      <c r="U95" s="1"/>
      <c r="V95" s="1"/>
    </row>
    <row r="96" spans="1:22" x14ac:dyDescent="0.35">
      <c r="A96" s="1"/>
      <c r="B96" s="1"/>
      <c r="C96" s="1"/>
      <c r="D96" s="1"/>
      <c r="E96" s="1"/>
      <c r="F96" s="1"/>
      <c r="G96" s="1"/>
      <c r="H96" s="1"/>
      <c r="I96" s="1"/>
      <c r="J96" s="1"/>
      <c r="K96" s="1"/>
      <c r="L96" s="1"/>
      <c r="M96" s="1"/>
      <c r="N96" s="1"/>
      <c r="O96" s="1"/>
      <c r="P96" s="1"/>
      <c r="Q96" s="1"/>
      <c r="R96" s="1"/>
      <c r="S96" s="1"/>
      <c r="T96" s="1"/>
      <c r="U96" s="1"/>
      <c r="V96" s="1"/>
    </row>
    <row r="97" spans="1:22" x14ac:dyDescent="0.35">
      <c r="A97" s="1"/>
      <c r="B97" s="1"/>
      <c r="C97" s="1"/>
      <c r="D97" s="1"/>
      <c r="E97" s="1"/>
      <c r="F97" s="1"/>
      <c r="G97" s="1"/>
      <c r="H97" s="1"/>
      <c r="I97" s="1"/>
      <c r="J97" s="1"/>
      <c r="K97" s="1"/>
      <c r="L97" s="1"/>
      <c r="M97" s="1"/>
      <c r="N97" s="1"/>
      <c r="O97" s="1"/>
      <c r="P97" s="1"/>
      <c r="Q97" s="1"/>
      <c r="R97" s="1"/>
      <c r="S97" s="1"/>
      <c r="T97" s="1"/>
      <c r="U97" s="1"/>
      <c r="V97" s="1"/>
    </row>
  </sheetData>
  <sheetProtection algorithmName="SHA-512" hashValue="uQ4nhi912RVBrxPXbQuV+b6xJeMJmpNjM2Fky6PbjVYw6DqOW142G6lgt+T48sb2imkkfIMfpti4ueJJrRwKkA==" saltValue="BwbKh6U8crdWJQjYsLXU3A==" spinCount="100000" sheet="1" objects="1" scenarios="1"/>
  <mergeCells count="14">
    <mergeCell ref="E2:R3"/>
    <mergeCell ref="E4:R5"/>
    <mergeCell ref="B13:U15"/>
    <mergeCell ref="B19:U27"/>
    <mergeCell ref="B90:J90"/>
    <mergeCell ref="M90:U90"/>
    <mergeCell ref="E6:R7"/>
    <mergeCell ref="B53:U55"/>
    <mergeCell ref="B59:U67"/>
    <mergeCell ref="B73:U75"/>
    <mergeCell ref="B79:U87"/>
    <mergeCell ref="B33:U35"/>
    <mergeCell ref="B39:U47"/>
    <mergeCell ref="S6:U7"/>
  </mergeCells>
  <conditionalFormatting sqref="S6:U7">
    <cfRule type="expression" dxfId="6" priority="1">
      <formula>$S$6&lt;&gt;""</formula>
    </cfRule>
  </conditionalFormatting>
  <dataValidations count="2">
    <dataValidation type="list" allowBlank="1" showInputMessage="1" showErrorMessage="1" sqref="E71 E31 E51 E11" xr:uid="{00000000-0002-0000-0300-000000000000}">
      <formula1>"1,2,3"</formula1>
    </dataValidation>
    <dataValidation operator="lessThan" showInputMessage="1" showErrorMessage="1" sqref="B19:U27" xr:uid="{00000000-0002-0000-0300-000001000000}"/>
  </dataValidations>
  <pageMargins left="0.511811024" right="0.511811024" top="0.78740157499999996" bottom="0.78740157499999996" header="0.31496062000000002" footer="0.31496062000000002"/>
  <pageSetup paperSize="9" scale="6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V97"/>
  <sheetViews>
    <sheetView view="pageBreakPreview" topLeftCell="A7" zoomScale="110" zoomScaleNormal="100" zoomScaleSheetLayoutView="110" workbookViewId="0">
      <selection activeCell="G102" sqref="G102"/>
    </sheetView>
  </sheetViews>
  <sheetFormatPr defaultColWidth="9.1796875" defaultRowHeight="14.5" x14ac:dyDescent="0.35"/>
  <cols>
    <col min="1" max="1" width="1.7265625" style="2" customWidth="1" collapsed="1"/>
    <col min="2" max="4" width="6.1796875" style="2" customWidth="1" collapsed="1"/>
    <col min="5" max="6" width="7.7265625" style="2" customWidth="1" collapsed="1"/>
    <col min="7" max="14" width="7.453125" style="2" customWidth="1" collapsed="1"/>
    <col min="15" max="16" width="8.1796875" style="2" customWidth="1" collapsed="1"/>
    <col min="17" max="21" width="7.453125" style="2" customWidth="1" collapsed="1"/>
    <col min="22" max="22" width="1.7265625" style="2" customWidth="1" collapsed="1"/>
    <col min="23" max="16384" width="9.1796875" style="2" collapsed="1"/>
  </cols>
  <sheetData>
    <row r="1" spans="1:22" x14ac:dyDescent="0.35">
      <c r="A1" s="35"/>
      <c r="B1" s="35"/>
      <c r="C1" s="35"/>
      <c r="D1" s="35"/>
      <c r="E1" s="35"/>
      <c r="F1" s="35"/>
      <c r="G1" s="35"/>
      <c r="H1" s="35"/>
      <c r="I1" s="35"/>
      <c r="J1" s="35"/>
      <c r="K1" s="35"/>
      <c r="L1" s="35"/>
      <c r="M1" s="35"/>
      <c r="N1" s="35"/>
      <c r="O1" s="35"/>
      <c r="P1" s="35"/>
      <c r="Q1" s="35"/>
      <c r="R1" s="35"/>
      <c r="S1" s="35"/>
      <c r="T1" s="35"/>
      <c r="U1" s="35"/>
      <c r="V1" s="35"/>
    </row>
    <row r="2" spans="1:22" x14ac:dyDescent="0.35">
      <c r="A2" s="3"/>
      <c r="B2" s="3"/>
      <c r="C2" s="3"/>
      <c r="D2" s="3"/>
      <c r="E2" s="96" t="s">
        <v>346</v>
      </c>
      <c r="F2" s="96"/>
      <c r="G2" s="96"/>
      <c r="H2" s="96"/>
      <c r="I2" s="96"/>
      <c r="J2" s="96"/>
      <c r="K2" s="96"/>
      <c r="L2" s="96"/>
      <c r="M2" s="96"/>
      <c r="N2" s="96"/>
      <c r="O2" s="96"/>
      <c r="P2" s="96"/>
      <c r="Q2" s="96"/>
      <c r="R2" s="96"/>
      <c r="S2" s="3"/>
      <c r="T2" s="3"/>
      <c r="U2" s="3"/>
      <c r="V2" s="3"/>
    </row>
    <row r="3" spans="1:22" x14ac:dyDescent="0.35">
      <c r="A3" s="3"/>
      <c r="B3" s="3"/>
      <c r="C3" s="3"/>
      <c r="D3" s="3"/>
      <c r="E3" s="96"/>
      <c r="F3" s="96"/>
      <c r="G3" s="96"/>
      <c r="H3" s="96"/>
      <c r="I3" s="96"/>
      <c r="J3" s="96"/>
      <c r="K3" s="96"/>
      <c r="L3" s="96"/>
      <c r="M3" s="96"/>
      <c r="N3" s="96"/>
      <c r="O3" s="96"/>
      <c r="P3" s="96"/>
      <c r="Q3" s="96"/>
      <c r="R3" s="96"/>
      <c r="S3" s="3"/>
      <c r="T3" s="3"/>
      <c r="U3" s="3"/>
      <c r="V3" s="3"/>
    </row>
    <row r="4" spans="1:22" x14ac:dyDescent="0.35">
      <c r="A4" s="3"/>
      <c r="B4" s="4"/>
      <c r="C4" s="4"/>
      <c r="D4" s="4"/>
      <c r="E4" s="96" t="s">
        <v>347</v>
      </c>
      <c r="F4" s="96"/>
      <c r="G4" s="96"/>
      <c r="H4" s="96"/>
      <c r="I4" s="96"/>
      <c r="J4" s="96"/>
      <c r="K4" s="96"/>
      <c r="L4" s="96"/>
      <c r="M4" s="96"/>
      <c r="N4" s="96"/>
      <c r="O4" s="96"/>
      <c r="P4" s="96"/>
      <c r="Q4" s="96"/>
      <c r="R4" s="96"/>
      <c r="S4" s="4"/>
      <c r="T4" s="4"/>
      <c r="U4" s="4"/>
      <c r="V4" s="3"/>
    </row>
    <row r="5" spans="1:22" x14ac:dyDescent="0.35">
      <c r="A5" s="3"/>
      <c r="B5" s="4"/>
      <c r="C5" s="4"/>
      <c r="D5" s="4"/>
      <c r="E5" s="96"/>
      <c r="F5" s="96"/>
      <c r="G5" s="96"/>
      <c r="H5" s="96"/>
      <c r="I5" s="96"/>
      <c r="J5" s="96"/>
      <c r="K5" s="96"/>
      <c r="L5" s="96"/>
      <c r="M5" s="96"/>
      <c r="N5" s="96"/>
      <c r="O5" s="96"/>
      <c r="P5" s="96"/>
      <c r="Q5" s="96"/>
      <c r="R5" s="96"/>
      <c r="S5" s="8"/>
      <c r="T5" s="8"/>
      <c r="U5" s="8"/>
      <c r="V5" s="3"/>
    </row>
    <row r="6" spans="1:22" x14ac:dyDescent="0.35">
      <c r="A6" s="3"/>
      <c r="B6" s="4"/>
      <c r="C6" s="4"/>
      <c r="D6" s="4"/>
      <c r="E6" s="96" t="s">
        <v>7</v>
      </c>
      <c r="F6" s="96"/>
      <c r="G6" s="96"/>
      <c r="H6" s="96"/>
      <c r="I6" s="96"/>
      <c r="J6" s="96"/>
      <c r="K6" s="96"/>
      <c r="L6" s="96"/>
      <c r="M6" s="96"/>
      <c r="N6" s="96"/>
      <c r="O6" s="96"/>
      <c r="P6" s="96"/>
      <c r="Q6" s="96"/>
      <c r="R6" s="96"/>
      <c r="S6" s="116">
        <f>IF(Inicial!G21="","",Inicial!G21)</f>
        <v>2019</v>
      </c>
      <c r="T6" s="116"/>
      <c r="U6" s="116"/>
      <c r="V6" s="3"/>
    </row>
    <row r="7" spans="1:22" x14ac:dyDescent="0.35">
      <c r="A7" s="3"/>
      <c r="B7" s="4"/>
      <c r="C7" s="4"/>
      <c r="D7" s="4"/>
      <c r="E7" s="96"/>
      <c r="F7" s="96"/>
      <c r="G7" s="96"/>
      <c r="H7" s="96"/>
      <c r="I7" s="96"/>
      <c r="J7" s="96"/>
      <c r="K7" s="96"/>
      <c r="L7" s="96"/>
      <c r="M7" s="96"/>
      <c r="N7" s="96"/>
      <c r="O7" s="96"/>
      <c r="P7" s="96"/>
      <c r="Q7" s="96"/>
      <c r="R7" s="96"/>
      <c r="S7" s="116"/>
      <c r="T7" s="116"/>
      <c r="U7" s="116"/>
      <c r="V7" s="3"/>
    </row>
    <row r="8" spans="1:22" x14ac:dyDescent="0.35">
      <c r="A8" s="3"/>
      <c r="B8" s="4"/>
      <c r="C8" s="4"/>
      <c r="D8" s="4"/>
      <c r="E8" s="4"/>
      <c r="F8" s="4"/>
      <c r="G8" s="4"/>
      <c r="H8" s="4"/>
      <c r="I8" s="4"/>
      <c r="J8" s="4"/>
      <c r="K8" s="4"/>
      <c r="L8" s="4"/>
      <c r="M8" s="4"/>
      <c r="N8" s="4"/>
      <c r="O8" s="9"/>
      <c r="P8" s="9"/>
      <c r="Q8" s="3"/>
      <c r="R8" s="3"/>
      <c r="S8" s="3"/>
      <c r="T8" s="3"/>
      <c r="U8" s="3"/>
      <c r="V8" s="3"/>
    </row>
    <row r="9" spans="1:22" ht="15.5" x14ac:dyDescent="0.35">
      <c r="A9" s="3"/>
      <c r="B9" s="5" t="s">
        <v>259</v>
      </c>
      <c r="C9" s="45"/>
      <c r="D9" s="45"/>
      <c r="E9" s="42"/>
      <c r="F9" s="42"/>
      <c r="G9" s="43"/>
      <c r="H9" s="42"/>
      <c r="I9" s="42"/>
      <c r="J9" s="42"/>
      <c r="K9" s="42"/>
      <c r="L9" s="42"/>
      <c r="M9" s="42"/>
      <c r="N9" s="43"/>
      <c r="O9" s="8"/>
      <c r="P9" s="8"/>
      <c r="Q9" s="43"/>
      <c r="R9" s="43"/>
      <c r="S9" s="43"/>
      <c r="T9" s="43"/>
      <c r="U9" s="43"/>
      <c r="V9" s="3"/>
    </row>
    <row r="10" spans="1:22" ht="6" customHeight="1" x14ac:dyDescent="0.35">
      <c r="A10" s="3"/>
      <c r="B10" s="3"/>
      <c r="C10" s="3"/>
      <c r="D10" s="3"/>
      <c r="E10" s="3"/>
      <c r="F10" s="3"/>
      <c r="G10" s="3"/>
      <c r="H10" s="3"/>
      <c r="I10" s="3"/>
      <c r="J10" s="3"/>
      <c r="K10" s="3"/>
      <c r="L10" s="3"/>
      <c r="M10" s="3"/>
      <c r="N10" s="3"/>
      <c r="O10" s="3"/>
      <c r="P10" s="3"/>
      <c r="Q10" s="3"/>
      <c r="R10" s="3"/>
      <c r="S10" s="3"/>
      <c r="T10" s="3"/>
      <c r="U10" s="3"/>
      <c r="V10" s="3"/>
    </row>
    <row r="11" spans="1:22" x14ac:dyDescent="0.35">
      <c r="A11" s="3"/>
      <c r="B11" s="43" t="s">
        <v>118</v>
      </c>
      <c r="C11" s="3"/>
      <c r="D11" s="3"/>
      <c r="E11" s="53">
        <v>3</v>
      </c>
      <c r="F11" s="3"/>
      <c r="G11" s="3"/>
      <c r="H11" s="3"/>
      <c r="I11" s="3"/>
      <c r="J11" s="3"/>
      <c r="K11" s="3"/>
      <c r="L11" s="3"/>
      <c r="M11" s="3"/>
      <c r="N11" s="3"/>
      <c r="O11" s="3"/>
      <c r="P11" s="3"/>
      <c r="Q11" s="3"/>
      <c r="R11" s="3"/>
      <c r="S11" s="3"/>
      <c r="T11" s="3"/>
      <c r="U11" s="3"/>
      <c r="V11" s="3"/>
    </row>
    <row r="12" spans="1:22" ht="6" customHeight="1" x14ac:dyDescent="0.35">
      <c r="A12" s="3"/>
      <c r="B12" s="3"/>
      <c r="C12" s="3"/>
      <c r="D12" s="3"/>
      <c r="E12" s="3"/>
      <c r="F12" s="3"/>
      <c r="G12" s="3"/>
      <c r="H12" s="3"/>
      <c r="I12" s="3"/>
      <c r="J12" s="3"/>
      <c r="K12" s="3"/>
      <c r="L12" s="3"/>
      <c r="M12" s="3"/>
      <c r="N12" s="3"/>
      <c r="O12" s="3"/>
      <c r="P12" s="3"/>
      <c r="Q12" s="3"/>
      <c r="R12" s="3"/>
      <c r="S12" s="3"/>
      <c r="T12" s="3"/>
      <c r="U12" s="3"/>
      <c r="V12" s="3"/>
    </row>
    <row r="13" spans="1:22" x14ac:dyDescent="0.35">
      <c r="A13" s="3"/>
      <c r="B13" s="97" t="str">
        <f>IF(E11="","",LOOKUP('Pg4'!E11,Níveis!B45:C47))</f>
        <v>Há um planejamento estratégico aprovado para orientar as ações da Administração Pública  (Secretaria e/ou Organismo Gestor) na gestão de recursos hídricos, bem como os instrumentos e as condições necessárias para sua efetiva implementação.</v>
      </c>
      <c r="C13" s="98"/>
      <c r="D13" s="98"/>
      <c r="E13" s="98"/>
      <c r="F13" s="98"/>
      <c r="G13" s="98"/>
      <c r="H13" s="98"/>
      <c r="I13" s="98"/>
      <c r="J13" s="98"/>
      <c r="K13" s="98"/>
      <c r="L13" s="98"/>
      <c r="M13" s="98"/>
      <c r="N13" s="98"/>
      <c r="O13" s="98"/>
      <c r="P13" s="98"/>
      <c r="Q13" s="98"/>
      <c r="R13" s="98"/>
      <c r="S13" s="98"/>
      <c r="T13" s="98"/>
      <c r="U13" s="99"/>
      <c r="V13" s="3"/>
    </row>
    <row r="14" spans="1:22" x14ac:dyDescent="0.35">
      <c r="A14" s="3"/>
      <c r="B14" s="100"/>
      <c r="C14" s="101"/>
      <c r="D14" s="101"/>
      <c r="E14" s="101"/>
      <c r="F14" s="101"/>
      <c r="G14" s="101"/>
      <c r="H14" s="101"/>
      <c r="I14" s="101"/>
      <c r="J14" s="101"/>
      <c r="K14" s="101"/>
      <c r="L14" s="101"/>
      <c r="M14" s="101"/>
      <c r="N14" s="101"/>
      <c r="O14" s="101"/>
      <c r="P14" s="101"/>
      <c r="Q14" s="101"/>
      <c r="R14" s="101"/>
      <c r="S14" s="101"/>
      <c r="T14" s="101"/>
      <c r="U14" s="102"/>
      <c r="V14" s="3"/>
    </row>
    <row r="15" spans="1:22" x14ac:dyDescent="0.35">
      <c r="A15" s="3"/>
      <c r="B15" s="103"/>
      <c r="C15" s="104"/>
      <c r="D15" s="104"/>
      <c r="E15" s="104"/>
      <c r="F15" s="104"/>
      <c r="G15" s="104"/>
      <c r="H15" s="104"/>
      <c r="I15" s="104"/>
      <c r="J15" s="104"/>
      <c r="K15" s="104"/>
      <c r="L15" s="104"/>
      <c r="M15" s="104"/>
      <c r="N15" s="104"/>
      <c r="O15" s="104"/>
      <c r="P15" s="104"/>
      <c r="Q15" s="104"/>
      <c r="R15" s="104"/>
      <c r="S15" s="104"/>
      <c r="T15" s="104"/>
      <c r="U15" s="105"/>
      <c r="V15" s="3"/>
    </row>
    <row r="16" spans="1:22" ht="6" customHeight="1" x14ac:dyDescent="0.35">
      <c r="A16" s="3"/>
      <c r="B16" s="3"/>
      <c r="C16" s="3"/>
      <c r="D16" s="3"/>
      <c r="E16" s="3"/>
      <c r="F16" s="3"/>
      <c r="G16" s="3"/>
      <c r="H16" s="3"/>
      <c r="I16" s="3"/>
      <c r="J16" s="3"/>
      <c r="K16" s="3"/>
      <c r="L16" s="3"/>
      <c r="M16" s="3"/>
      <c r="N16" s="3"/>
      <c r="O16" s="3"/>
      <c r="P16" s="3"/>
      <c r="Q16" s="3"/>
      <c r="R16" s="3"/>
      <c r="S16" s="3"/>
      <c r="T16" s="3"/>
      <c r="U16" s="3"/>
      <c r="V16" s="3"/>
    </row>
    <row r="17" spans="1:22" x14ac:dyDescent="0.35">
      <c r="A17" s="3"/>
      <c r="B17" s="44" t="s">
        <v>250</v>
      </c>
      <c r="C17" s="3"/>
      <c r="D17" s="3"/>
      <c r="E17" s="3"/>
      <c r="F17" s="3"/>
      <c r="G17" s="3"/>
      <c r="H17" s="3"/>
      <c r="I17" s="3"/>
      <c r="J17" s="3"/>
      <c r="K17" s="3"/>
      <c r="L17" s="3"/>
      <c r="M17" s="3"/>
      <c r="N17" s="3"/>
      <c r="O17" s="3"/>
      <c r="P17" s="3"/>
      <c r="Q17" s="3"/>
      <c r="R17" s="3"/>
      <c r="S17" s="3"/>
      <c r="T17" s="3"/>
      <c r="U17" s="3"/>
      <c r="V17" s="3"/>
    </row>
    <row r="18" spans="1:22" ht="6" customHeight="1" x14ac:dyDescent="0.35">
      <c r="A18" s="3"/>
      <c r="B18" s="3"/>
      <c r="C18" s="3"/>
      <c r="D18" s="3"/>
      <c r="E18" s="3"/>
      <c r="F18" s="3"/>
      <c r="G18" s="3"/>
      <c r="H18" s="3"/>
      <c r="I18" s="3"/>
      <c r="J18" s="3"/>
      <c r="K18" s="3"/>
      <c r="L18" s="3"/>
      <c r="M18" s="3"/>
      <c r="N18" s="3"/>
      <c r="O18" s="3"/>
      <c r="P18" s="3"/>
      <c r="Q18" s="3"/>
      <c r="R18" s="3"/>
      <c r="S18" s="3"/>
      <c r="T18" s="3"/>
      <c r="U18" s="3"/>
      <c r="V18" s="3"/>
    </row>
    <row r="19" spans="1:22" x14ac:dyDescent="0.35">
      <c r="A19" s="3"/>
      <c r="B19" s="106" t="s">
        <v>391</v>
      </c>
      <c r="C19" s="107"/>
      <c r="D19" s="107"/>
      <c r="E19" s="107"/>
      <c r="F19" s="107"/>
      <c r="G19" s="107"/>
      <c r="H19" s="107"/>
      <c r="I19" s="107"/>
      <c r="J19" s="107"/>
      <c r="K19" s="107"/>
      <c r="L19" s="107"/>
      <c r="M19" s="107"/>
      <c r="N19" s="107"/>
      <c r="O19" s="107"/>
      <c r="P19" s="107"/>
      <c r="Q19" s="107"/>
      <c r="R19" s="107"/>
      <c r="S19" s="107"/>
      <c r="T19" s="107"/>
      <c r="U19" s="108"/>
      <c r="V19" s="3"/>
    </row>
    <row r="20" spans="1:22" x14ac:dyDescent="0.35">
      <c r="A20" s="3"/>
      <c r="B20" s="109"/>
      <c r="C20" s="110"/>
      <c r="D20" s="110"/>
      <c r="E20" s="110"/>
      <c r="F20" s="110"/>
      <c r="G20" s="110"/>
      <c r="H20" s="110"/>
      <c r="I20" s="110"/>
      <c r="J20" s="110"/>
      <c r="K20" s="110"/>
      <c r="L20" s="110"/>
      <c r="M20" s="110"/>
      <c r="N20" s="110"/>
      <c r="O20" s="110"/>
      <c r="P20" s="110"/>
      <c r="Q20" s="110"/>
      <c r="R20" s="110"/>
      <c r="S20" s="110"/>
      <c r="T20" s="110"/>
      <c r="U20" s="111"/>
      <c r="V20" s="3"/>
    </row>
    <row r="21" spans="1:22" x14ac:dyDescent="0.35">
      <c r="A21" s="3"/>
      <c r="B21" s="109"/>
      <c r="C21" s="110"/>
      <c r="D21" s="110"/>
      <c r="E21" s="110"/>
      <c r="F21" s="110"/>
      <c r="G21" s="110"/>
      <c r="H21" s="110"/>
      <c r="I21" s="110"/>
      <c r="J21" s="110"/>
      <c r="K21" s="110"/>
      <c r="L21" s="110"/>
      <c r="M21" s="110"/>
      <c r="N21" s="110"/>
      <c r="O21" s="110"/>
      <c r="P21" s="110"/>
      <c r="Q21" s="110"/>
      <c r="R21" s="110"/>
      <c r="S21" s="110"/>
      <c r="T21" s="110"/>
      <c r="U21" s="111"/>
      <c r="V21" s="3"/>
    </row>
    <row r="22" spans="1:22" x14ac:dyDescent="0.35">
      <c r="A22" s="3"/>
      <c r="B22" s="109"/>
      <c r="C22" s="110"/>
      <c r="D22" s="110"/>
      <c r="E22" s="110"/>
      <c r="F22" s="110"/>
      <c r="G22" s="110"/>
      <c r="H22" s="110"/>
      <c r="I22" s="110"/>
      <c r="J22" s="110"/>
      <c r="K22" s="110"/>
      <c r="L22" s="110"/>
      <c r="M22" s="110"/>
      <c r="N22" s="110"/>
      <c r="O22" s="110"/>
      <c r="P22" s="110"/>
      <c r="Q22" s="110"/>
      <c r="R22" s="110"/>
      <c r="S22" s="110"/>
      <c r="T22" s="110"/>
      <c r="U22" s="111"/>
      <c r="V22" s="3"/>
    </row>
    <row r="23" spans="1:22" x14ac:dyDescent="0.35">
      <c r="A23" s="3"/>
      <c r="B23" s="109"/>
      <c r="C23" s="110"/>
      <c r="D23" s="110"/>
      <c r="E23" s="110"/>
      <c r="F23" s="110"/>
      <c r="G23" s="110"/>
      <c r="H23" s="110"/>
      <c r="I23" s="110"/>
      <c r="J23" s="110"/>
      <c r="K23" s="110"/>
      <c r="L23" s="110"/>
      <c r="M23" s="110"/>
      <c r="N23" s="110"/>
      <c r="O23" s="110"/>
      <c r="P23" s="110"/>
      <c r="Q23" s="110"/>
      <c r="R23" s="110"/>
      <c r="S23" s="110"/>
      <c r="T23" s="110"/>
      <c r="U23" s="111"/>
      <c r="V23" s="3"/>
    </row>
    <row r="24" spans="1:22" x14ac:dyDescent="0.35">
      <c r="A24" s="3"/>
      <c r="B24" s="109"/>
      <c r="C24" s="110"/>
      <c r="D24" s="110"/>
      <c r="E24" s="110"/>
      <c r="F24" s="110"/>
      <c r="G24" s="110"/>
      <c r="H24" s="110"/>
      <c r="I24" s="110"/>
      <c r="J24" s="110"/>
      <c r="K24" s="110"/>
      <c r="L24" s="110"/>
      <c r="M24" s="110"/>
      <c r="N24" s="110"/>
      <c r="O24" s="110"/>
      <c r="P24" s="110"/>
      <c r="Q24" s="110"/>
      <c r="R24" s="110"/>
      <c r="S24" s="110"/>
      <c r="T24" s="110"/>
      <c r="U24" s="111"/>
      <c r="V24" s="3"/>
    </row>
    <row r="25" spans="1:22" x14ac:dyDescent="0.35">
      <c r="A25" s="3"/>
      <c r="B25" s="109"/>
      <c r="C25" s="110"/>
      <c r="D25" s="110"/>
      <c r="E25" s="110"/>
      <c r="F25" s="110"/>
      <c r="G25" s="110"/>
      <c r="H25" s="110"/>
      <c r="I25" s="110"/>
      <c r="J25" s="110"/>
      <c r="K25" s="110"/>
      <c r="L25" s="110"/>
      <c r="M25" s="110"/>
      <c r="N25" s="110"/>
      <c r="O25" s="110"/>
      <c r="P25" s="110"/>
      <c r="Q25" s="110"/>
      <c r="R25" s="110"/>
      <c r="S25" s="110"/>
      <c r="T25" s="110"/>
      <c r="U25" s="111"/>
      <c r="V25" s="3"/>
    </row>
    <row r="26" spans="1:22" x14ac:dyDescent="0.35">
      <c r="A26" s="3"/>
      <c r="B26" s="109"/>
      <c r="C26" s="110"/>
      <c r="D26" s="110"/>
      <c r="E26" s="110"/>
      <c r="F26" s="110"/>
      <c r="G26" s="110"/>
      <c r="H26" s="110"/>
      <c r="I26" s="110"/>
      <c r="J26" s="110"/>
      <c r="K26" s="110"/>
      <c r="L26" s="110"/>
      <c r="M26" s="110"/>
      <c r="N26" s="110"/>
      <c r="O26" s="110"/>
      <c r="P26" s="110"/>
      <c r="Q26" s="110"/>
      <c r="R26" s="110"/>
      <c r="S26" s="110"/>
      <c r="T26" s="110"/>
      <c r="U26" s="111"/>
      <c r="V26" s="3"/>
    </row>
    <row r="27" spans="1:22" x14ac:dyDescent="0.35">
      <c r="A27" s="3"/>
      <c r="B27" s="112"/>
      <c r="C27" s="113"/>
      <c r="D27" s="113"/>
      <c r="E27" s="113"/>
      <c r="F27" s="113"/>
      <c r="G27" s="113"/>
      <c r="H27" s="113"/>
      <c r="I27" s="113"/>
      <c r="J27" s="113"/>
      <c r="K27" s="113"/>
      <c r="L27" s="113"/>
      <c r="M27" s="113"/>
      <c r="N27" s="113"/>
      <c r="O27" s="113"/>
      <c r="P27" s="113"/>
      <c r="Q27" s="113"/>
      <c r="R27" s="113"/>
      <c r="S27" s="113"/>
      <c r="T27" s="113"/>
      <c r="U27" s="114"/>
      <c r="V27" s="3"/>
    </row>
    <row r="28" spans="1:22" x14ac:dyDescent="0.35">
      <c r="A28" s="3"/>
      <c r="B28" s="3"/>
      <c r="C28" s="3"/>
      <c r="D28" s="3"/>
      <c r="E28" s="3"/>
      <c r="F28" s="3"/>
      <c r="G28" s="3"/>
      <c r="H28" s="3"/>
      <c r="I28" s="3"/>
      <c r="J28" s="3"/>
      <c r="K28" s="3"/>
      <c r="L28" s="3"/>
      <c r="M28" s="3"/>
      <c r="N28" s="3"/>
      <c r="O28" s="3"/>
      <c r="P28" s="3"/>
      <c r="Q28" s="3"/>
      <c r="R28" s="3"/>
      <c r="S28" s="3"/>
      <c r="T28" s="3"/>
      <c r="U28" s="3"/>
      <c r="V28" s="3"/>
    </row>
    <row r="29" spans="1:22" ht="15.5" x14ac:dyDescent="0.35">
      <c r="A29" s="3"/>
      <c r="B29" s="5" t="s">
        <v>260</v>
      </c>
      <c r="C29" s="45"/>
      <c r="D29" s="45"/>
      <c r="E29" s="42"/>
      <c r="F29" s="42"/>
      <c r="G29" s="43"/>
      <c r="H29" s="42"/>
      <c r="I29" s="42"/>
      <c r="J29" s="42"/>
      <c r="K29" s="42"/>
      <c r="L29" s="42"/>
      <c r="M29" s="42"/>
      <c r="N29" s="43"/>
      <c r="O29" s="8"/>
      <c r="P29" s="8"/>
      <c r="Q29" s="43"/>
      <c r="R29" s="43"/>
      <c r="S29" s="43"/>
      <c r="T29" s="43"/>
      <c r="U29" s="43"/>
      <c r="V29" s="3"/>
    </row>
    <row r="30" spans="1:22" ht="6" customHeight="1" x14ac:dyDescent="0.35">
      <c r="A30" s="3"/>
      <c r="B30" s="3"/>
      <c r="C30" s="3"/>
      <c r="D30" s="3"/>
      <c r="E30" s="3"/>
      <c r="F30" s="3"/>
      <c r="G30" s="3"/>
      <c r="H30" s="3"/>
      <c r="I30" s="3"/>
      <c r="J30" s="3"/>
      <c r="K30" s="3"/>
      <c r="L30" s="3"/>
      <c r="M30" s="3"/>
      <c r="N30" s="3"/>
      <c r="O30" s="3"/>
      <c r="P30" s="3"/>
      <c r="Q30" s="3"/>
      <c r="R30" s="3"/>
      <c r="S30" s="3"/>
      <c r="T30" s="3"/>
      <c r="U30" s="3"/>
      <c r="V30" s="3"/>
    </row>
    <row r="31" spans="1:22" x14ac:dyDescent="0.35">
      <c r="A31" s="3"/>
      <c r="B31" s="43" t="s">
        <v>118</v>
      </c>
      <c r="C31" s="3"/>
      <c r="D31" s="3"/>
      <c r="E31" s="53">
        <v>4</v>
      </c>
      <c r="F31" s="3"/>
      <c r="G31" s="3"/>
      <c r="H31" s="3"/>
      <c r="I31" s="3"/>
      <c r="J31" s="3"/>
      <c r="K31" s="3"/>
      <c r="L31" s="3"/>
      <c r="M31" s="3"/>
      <c r="N31" s="3"/>
      <c r="O31" s="3"/>
      <c r="P31" s="3"/>
      <c r="Q31" s="3"/>
      <c r="R31" s="3"/>
      <c r="S31" s="3"/>
      <c r="T31" s="3"/>
      <c r="U31" s="3"/>
      <c r="V31" s="3"/>
    </row>
    <row r="32" spans="1:22" ht="6" customHeight="1" x14ac:dyDescent="0.35">
      <c r="A32" s="3"/>
      <c r="B32" s="3"/>
      <c r="C32" s="3"/>
      <c r="D32" s="3"/>
      <c r="E32" s="3"/>
      <c r="F32" s="3"/>
      <c r="G32" s="3"/>
      <c r="H32" s="3"/>
      <c r="I32" s="3"/>
      <c r="J32" s="3"/>
      <c r="K32" s="3"/>
      <c r="L32" s="3"/>
      <c r="M32" s="3"/>
      <c r="N32" s="3"/>
      <c r="O32" s="3"/>
      <c r="P32" s="3"/>
      <c r="Q32" s="3"/>
      <c r="R32" s="3"/>
      <c r="S32" s="3"/>
      <c r="T32" s="3"/>
      <c r="U32" s="3"/>
      <c r="V32" s="3"/>
    </row>
    <row r="33" spans="1:22" x14ac:dyDescent="0.35">
      <c r="A33" s="3"/>
      <c r="B33" s="97" t="str">
        <f>IF(E31="","",LOOKUP('Pg4'!E31,Níveis!B48:C52))</f>
        <v>Existe Plano Estadual de Recursos Hídricos aprovado pelo Conselho Estadual e atualizado, bem como condições para sua efetiva implementação, mas o mesmo ainda não está sendo devidamente apropriado pelos gestores públicos e/ou agentes setoriais.</v>
      </c>
      <c r="C33" s="98"/>
      <c r="D33" s="98"/>
      <c r="E33" s="98"/>
      <c r="F33" s="98"/>
      <c r="G33" s="98"/>
      <c r="H33" s="98"/>
      <c r="I33" s="98"/>
      <c r="J33" s="98"/>
      <c r="K33" s="98"/>
      <c r="L33" s="98"/>
      <c r="M33" s="98"/>
      <c r="N33" s="98"/>
      <c r="O33" s="98"/>
      <c r="P33" s="98"/>
      <c r="Q33" s="98"/>
      <c r="R33" s="98"/>
      <c r="S33" s="98"/>
      <c r="T33" s="98"/>
      <c r="U33" s="99"/>
      <c r="V33" s="3"/>
    </row>
    <row r="34" spans="1:22" x14ac:dyDescent="0.35">
      <c r="A34" s="3"/>
      <c r="B34" s="100"/>
      <c r="C34" s="101"/>
      <c r="D34" s="101"/>
      <c r="E34" s="101"/>
      <c r="F34" s="101"/>
      <c r="G34" s="101"/>
      <c r="H34" s="101"/>
      <c r="I34" s="101"/>
      <c r="J34" s="101"/>
      <c r="K34" s="101"/>
      <c r="L34" s="101"/>
      <c r="M34" s="101"/>
      <c r="N34" s="101"/>
      <c r="O34" s="101"/>
      <c r="P34" s="101"/>
      <c r="Q34" s="101"/>
      <c r="R34" s="101"/>
      <c r="S34" s="101"/>
      <c r="T34" s="101"/>
      <c r="U34" s="102"/>
      <c r="V34" s="3"/>
    </row>
    <row r="35" spans="1:22" x14ac:dyDescent="0.35">
      <c r="A35" s="3"/>
      <c r="B35" s="103"/>
      <c r="C35" s="104"/>
      <c r="D35" s="104"/>
      <c r="E35" s="104"/>
      <c r="F35" s="104"/>
      <c r="G35" s="104"/>
      <c r="H35" s="104"/>
      <c r="I35" s="104"/>
      <c r="J35" s="104"/>
      <c r="K35" s="104"/>
      <c r="L35" s="104"/>
      <c r="M35" s="104"/>
      <c r="N35" s="104"/>
      <c r="O35" s="104"/>
      <c r="P35" s="104"/>
      <c r="Q35" s="104"/>
      <c r="R35" s="104"/>
      <c r="S35" s="104"/>
      <c r="T35" s="104"/>
      <c r="U35" s="105"/>
      <c r="V35" s="3"/>
    </row>
    <row r="36" spans="1:22" ht="6" customHeight="1" x14ac:dyDescent="0.35">
      <c r="A36" s="3"/>
      <c r="B36" s="3"/>
      <c r="C36" s="3"/>
      <c r="D36" s="3"/>
      <c r="E36" s="3"/>
      <c r="F36" s="3"/>
      <c r="G36" s="3"/>
      <c r="H36" s="3"/>
      <c r="I36" s="3"/>
      <c r="J36" s="3"/>
      <c r="K36" s="3"/>
      <c r="L36" s="3"/>
      <c r="M36" s="3"/>
      <c r="N36" s="3"/>
      <c r="O36" s="3"/>
      <c r="P36" s="3"/>
      <c r="Q36" s="3"/>
      <c r="R36" s="3"/>
      <c r="S36" s="3"/>
      <c r="T36" s="3"/>
      <c r="U36" s="3"/>
      <c r="V36" s="3"/>
    </row>
    <row r="37" spans="1:22" x14ac:dyDescent="0.35">
      <c r="A37" s="3"/>
      <c r="B37" s="44" t="s">
        <v>250</v>
      </c>
      <c r="C37" s="3"/>
      <c r="D37" s="3"/>
      <c r="E37" s="3"/>
      <c r="F37" s="3"/>
      <c r="G37" s="3"/>
      <c r="H37" s="3"/>
      <c r="I37" s="3"/>
      <c r="J37" s="3"/>
      <c r="K37" s="3"/>
      <c r="L37" s="3"/>
      <c r="M37" s="3"/>
      <c r="N37" s="3"/>
      <c r="O37" s="3"/>
      <c r="P37" s="3"/>
      <c r="Q37" s="3"/>
      <c r="R37" s="3"/>
      <c r="S37" s="3"/>
      <c r="T37" s="3"/>
      <c r="U37" s="3"/>
      <c r="V37" s="3"/>
    </row>
    <row r="38" spans="1:22" ht="6" customHeight="1" x14ac:dyDescent="0.35">
      <c r="A38" s="3"/>
      <c r="B38" s="3"/>
      <c r="C38" s="3"/>
      <c r="D38" s="3"/>
      <c r="E38" s="3"/>
      <c r="F38" s="3"/>
      <c r="G38" s="3"/>
      <c r="H38" s="3"/>
      <c r="I38" s="3"/>
      <c r="J38" s="3"/>
      <c r="K38" s="3"/>
      <c r="L38" s="3"/>
      <c r="M38" s="3"/>
      <c r="N38" s="3"/>
      <c r="O38" s="3"/>
      <c r="P38" s="3"/>
      <c r="Q38" s="3"/>
      <c r="R38" s="3"/>
      <c r="S38" s="3"/>
      <c r="T38" s="3"/>
      <c r="U38" s="3"/>
      <c r="V38" s="3"/>
    </row>
    <row r="39" spans="1:22" x14ac:dyDescent="0.35">
      <c r="A39" s="3"/>
      <c r="B39" s="106" t="s">
        <v>386</v>
      </c>
      <c r="C39" s="107"/>
      <c r="D39" s="107"/>
      <c r="E39" s="107"/>
      <c r="F39" s="107"/>
      <c r="G39" s="107"/>
      <c r="H39" s="107"/>
      <c r="I39" s="107"/>
      <c r="J39" s="107"/>
      <c r="K39" s="107"/>
      <c r="L39" s="107"/>
      <c r="M39" s="107"/>
      <c r="N39" s="107"/>
      <c r="O39" s="107"/>
      <c r="P39" s="107"/>
      <c r="Q39" s="107"/>
      <c r="R39" s="107"/>
      <c r="S39" s="107"/>
      <c r="T39" s="107"/>
      <c r="U39" s="108"/>
      <c r="V39" s="3"/>
    </row>
    <row r="40" spans="1:22" x14ac:dyDescent="0.35">
      <c r="A40" s="3"/>
      <c r="B40" s="109"/>
      <c r="C40" s="110"/>
      <c r="D40" s="110"/>
      <c r="E40" s="110"/>
      <c r="F40" s="110"/>
      <c r="G40" s="110"/>
      <c r="H40" s="110"/>
      <c r="I40" s="110"/>
      <c r="J40" s="110"/>
      <c r="K40" s="110"/>
      <c r="L40" s="110"/>
      <c r="M40" s="110"/>
      <c r="N40" s="110"/>
      <c r="O40" s="110"/>
      <c r="P40" s="110"/>
      <c r="Q40" s="110"/>
      <c r="R40" s="110"/>
      <c r="S40" s="110"/>
      <c r="T40" s="110"/>
      <c r="U40" s="111"/>
      <c r="V40" s="3"/>
    </row>
    <row r="41" spans="1:22" x14ac:dyDescent="0.35">
      <c r="A41" s="3"/>
      <c r="B41" s="109"/>
      <c r="C41" s="110"/>
      <c r="D41" s="110"/>
      <c r="E41" s="110"/>
      <c r="F41" s="110"/>
      <c r="G41" s="110"/>
      <c r="H41" s="110"/>
      <c r="I41" s="110"/>
      <c r="J41" s="110"/>
      <c r="K41" s="110"/>
      <c r="L41" s="110"/>
      <c r="M41" s="110"/>
      <c r="N41" s="110"/>
      <c r="O41" s="110"/>
      <c r="P41" s="110"/>
      <c r="Q41" s="110"/>
      <c r="R41" s="110"/>
      <c r="S41" s="110"/>
      <c r="T41" s="110"/>
      <c r="U41" s="111"/>
      <c r="V41" s="3"/>
    </row>
    <row r="42" spans="1:22" x14ac:dyDescent="0.35">
      <c r="A42" s="3"/>
      <c r="B42" s="109"/>
      <c r="C42" s="110"/>
      <c r="D42" s="110"/>
      <c r="E42" s="110"/>
      <c r="F42" s="110"/>
      <c r="G42" s="110"/>
      <c r="H42" s="110"/>
      <c r="I42" s="110"/>
      <c r="J42" s="110"/>
      <c r="K42" s="110"/>
      <c r="L42" s="110"/>
      <c r="M42" s="110"/>
      <c r="N42" s="110"/>
      <c r="O42" s="110"/>
      <c r="P42" s="110"/>
      <c r="Q42" s="110"/>
      <c r="R42" s="110"/>
      <c r="S42" s="110"/>
      <c r="T42" s="110"/>
      <c r="U42" s="111"/>
      <c r="V42" s="3"/>
    </row>
    <row r="43" spans="1:22" x14ac:dyDescent="0.35">
      <c r="A43" s="3"/>
      <c r="B43" s="109"/>
      <c r="C43" s="110"/>
      <c r="D43" s="110"/>
      <c r="E43" s="110"/>
      <c r="F43" s="110"/>
      <c r="G43" s="110"/>
      <c r="H43" s="110"/>
      <c r="I43" s="110"/>
      <c r="J43" s="110"/>
      <c r="K43" s="110"/>
      <c r="L43" s="110"/>
      <c r="M43" s="110"/>
      <c r="N43" s="110"/>
      <c r="O43" s="110"/>
      <c r="P43" s="110"/>
      <c r="Q43" s="110"/>
      <c r="R43" s="110"/>
      <c r="S43" s="110"/>
      <c r="T43" s="110"/>
      <c r="U43" s="111"/>
      <c r="V43" s="3"/>
    </row>
    <row r="44" spans="1:22" x14ac:dyDescent="0.35">
      <c r="A44" s="3"/>
      <c r="B44" s="109"/>
      <c r="C44" s="110"/>
      <c r="D44" s="110"/>
      <c r="E44" s="110"/>
      <c r="F44" s="110"/>
      <c r="G44" s="110"/>
      <c r="H44" s="110"/>
      <c r="I44" s="110"/>
      <c r="J44" s="110"/>
      <c r="K44" s="110"/>
      <c r="L44" s="110"/>
      <c r="M44" s="110"/>
      <c r="N44" s="110"/>
      <c r="O44" s="110"/>
      <c r="P44" s="110"/>
      <c r="Q44" s="110"/>
      <c r="R44" s="110"/>
      <c r="S44" s="110"/>
      <c r="T44" s="110"/>
      <c r="U44" s="111"/>
      <c r="V44" s="3"/>
    </row>
    <row r="45" spans="1:22" x14ac:dyDescent="0.35">
      <c r="A45" s="3"/>
      <c r="B45" s="109"/>
      <c r="C45" s="110"/>
      <c r="D45" s="110"/>
      <c r="E45" s="110"/>
      <c r="F45" s="110"/>
      <c r="G45" s="110"/>
      <c r="H45" s="110"/>
      <c r="I45" s="110"/>
      <c r="J45" s="110"/>
      <c r="K45" s="110"/>
      <c r="L45" s="110"/>
      <c r="M45" s="110"/>
      <c r="N45" s="110"/>
      <c r="O45" s="110"/>
      <c r="P45" s="110"/>
      <c r="Q45" s="110"/>
      <c r="R45" s="110"/>
      <c r="S45" s="110"/>
      <c r="T45" s="110"/>
      <c r="U45" s="111"/>
      <c r="V45" s="3"/>
    </row>
    <row r="46" spans="1:22" x14ac:dyDescent="0.35">
      <c r="A46" s="3"/>
      <c r="B46" s="109"/>
      <c r="C46" s="110"/>
      <c r="D46" s="110"/>
      <c r="E46" s="110"/>
      <c r="F46" s="110"/>
      <c r="G46" s="110"/>
      <c r="H46" s="110"/>
      <c r="I46" s="110"/>
      <c r="J46" s="110"/>
      <c r="K46" s="110"/>
      <c r="L46" s="110"/>
      <c r="M46" s="110"/>
      <c r="N46" s="110"/>
      <c r="O46" s="110"/>
      <c r="P46" s="110"/>
      <c r="Q46" s="110"/>
      <c r="R46" s="110"/>
      <c r="S46" s="110"/>
      <c r="T46" s="110"/>
      <c r="U46" s="111"/>
      <c r="V46" s="3"/>
    </row>
    <row r="47" spans="1:22" x14ac:dyDescent="0.35">
      <c r="A47" s="3"/>
      <c r="B47" s="112"/>
      <c r="C47" s="113"/>
      <c r="D47" s="113"/>
      <c r="E47" s="113"/>
      <c r="F47" s="113"/>
      <c r="G47" s="113"/>
      <c r="H47" s="113"/>
      <c r="I47" s="113"/>
      <c r="J47" s="113"/>
      <c r="K47" s="113"/>
      <c r="L47" s="113"/>
      <c r="M47" s="113"/>
      <c r="N47" s="113"/>
      <c r="O47" s="113"/>
      <c r="P47" s="113"/>
      <c r="Q47" s="113"/>
      <c r="R47" s="113"/>
      <c r="S47" s="113"/>
      <c r="T47" s="113"/>
      <c r="U47" s="114"/>
      <c r="V47" s="3"/>
    </row>
    <row r="48" spans="1:22" x14ac:dyDescent="0.35">
      <c r="A48" s="3"/>
      <c r="B48" s="3"/>
      <c r="C48" s="3"/>
      <c r="D48" s="3"/>
      <c r="E48" s="3"/>
      <c r="F48" s="3"/>
      <c r="G48" s="3"/>
      <c r="H48" s="3"/>
      <c r="I48" s="3"/>
      <c r="J48" s="3"/>
      <c r="K48" s="3"/>
      <c r="L48" s="3"/>
      <c r="M48" s="3"/>
      <c r="N48" s="3"/>
      <c r="O48" s="3"/>
      <c r="P48" s="3"/>
      <c r="Q48" s="3"/>
      <c r="R48" s="3"/>
      <c r="S48" s="3"/>
      <c r="T48" s="3"/>
      <c r="U48" s="3"/>
      <c r="V48" s="3"/>
    </row>
    <row r="49" spans="1:22" ht="15.5" x14ac:dyDescent="0.35">
      <c r="A49" s="3"/>
      <c r="B49" s="5" t="s">
        <v>277</v>
      </c>
      <c r="C49" s="45"/>
      <c r="D49" s="45"/>
      <c r="E49" s="42"/>
      <c r="F49" s="42"/>
      <c r="G49" s="43"/>
      <c r="H49" s="42"/>
      <c r="I49" s="42"/>
      <c r="J49" s="42"/>
      <c r="K49" s="42"/>
      <c r="L49" s="42"/>
      <c r="M49" s="42"/>
      <c r="N49" s="43"/>
      <c r="O49" s="8"/>
      <c r="P49" s="8"/>
      <c r="Q49" s="43"/>
      <c r="R49" s="43"/>
      <c r="S49" s="43"/>
      <c r="T49" s="43"/>
      <c r="U49" s="43"/>
      <c r="V49" s="3"/>
    </row>
    <row r="50" spans="1:22" ht="6" customHeight="1" x14ac:dyDescent="0.35">
      <c r="A50" s="3"/>
      <c r="B50" s="3"/>
      <c r="C50" s="3"/>
      <c r="D50" s="3"/>
      <c r="E50" s="3"/>
      <c r="F50" s="3"/>
      <c r="G50" s="3"/>
      <c r="H50" s="3"/>
      <c r="I50" s="3"/>
      <c r="J50" s="3"/>
      <c r="K50" s="3"/>
      <c r="L50" s="3"/>
      <c r="M50" s="3"/>
      <c r="N50" s="3"/>
      <c r="O50" s="3"/>
      <c r="P50" s="3"/>
      <c r="Q50" s="3"/>
      <c r="R50" s="3"/>
      <c r="S50" s="3"/>
      <c r="T50" s="3"/>
      <c r="U50" s="3"/>
      <c r="V50" s="3"/>
    </row>
    <row r="51" spans="1:22" x14ac:dyDescent="0.35">
      <c r="A51" s="3"/>
      <c r="B51" s="43" t="s">
        <v>118</v>
      </c>
      <c r="C51" s="3"/>
      <c r="D51" s="3"/>
      <c r="E51" s="53">
        <v>1</v>
      </c>
      <c r="F51" s="3"/>
      <c r="G51" s="3"/>
      <c r="H51" s="3"/>
      <c r="I51" s="3"/>
      <c r="J51" s="3"/>
      <c r="K51" s="3"/>
      <c r="L51" s="3"/>
      <c r="M51" s="3"/>
      <c r="N51" s="3"/>
      <c r="O51" s="3"/>
      <c r="P51" s="3"/>
      <c r="Q51" s="3"/>
      <c r="R51" s="3"/>
      <c r="S51" s="3"/>
      <c r="T51" s="3"/>
      <c r="U51" s="3"/>
      <c r="V51" s="3"/>
    </row>
    <row r="52" spans="1:22" ht="6" customHeight="1" x14ac:dyDescent="0.35">
      <c r="A52" s="3"/>
      <c r="B52" s="3"/>
      <c r="C52" s="3"/>
      <c r="D52" s="3"/>
      <c r="E52" s="3"/>
      <c r="F52" s="3"/>
      <c r="G52" s="3"/>
      <c r="H52" s="3"/>
      <c r="I52" s="3"/>
      <c r="J52" s="3"/>
      <c r="K52" s="3"/>
      <c r="L52" s="3"/>
      <c r="M52" s="3"/>
      <c r="N52" s="3"/>
      <c r="O52" s="3"/>
      <c r="P52" s="3"/>
      <c r="Q52" s="3"/>
      <c r="R52" s="3"/>
      <c r="S52" s="3"/>
      <c r="T52" s="3"/>
      <c r="U52" s="3"/>
      <c r="V52" s="3"/>
    </row>
    <row r="53" spans="1:22" x14ac:dyDescent="0.35">
      <c r="A53" s="3"/>
      <c r="B53" s="97" t="str">
        <f>IF(E51="","",LOOKUP('Pg4'!E51,Níveis!B53:C56))</f>
        <v>Não existem planos de bacias aprovados por comitês estaduais.</v>
      </c>
      <c r="C53" s="98"/>
      <c r="D53" s="98"/>
      <c r="E53" s="98"/>
      <c r="F53" s="98"/>
      <c r="G53" s="98"/>
      <c r="H53" s="98"/>
      <c r="I53" s="98"/>
      <c r="J53" s="98"/>
      <c r="K53" s="98"/>
      <c r="L53" s="98"/>
      <c r="M53" s="98"/>
      <c r="N53" s="98"/>
      <c r="O53" s="98"/>
      <c r="P53" s="98"/>
      <c r="Q53" s="98"/>
      <c r="R53" s="98"/>
      <c r="S53" s="98"/>
      <c r="T53" s="98"/>
      <c r="U53" s="99"/>
      <c r="V53" s="3"/>
    </row>
    <row r="54" spans="1:22" x14ac:dyDescent="0.35">
      <c r="A54" s="3"/>
      <c r="B54" s="100"/>
      <c r="C54" s="101"/>
      <c r="D54" s="101"/>
      <c r="E54" s="101"/>
      <c r="F54" s="101"/>
      <c r="G54" s="101"/>
      <c r="H54" s="101"/>
      <c r="I54" s="101"/>
      <c r="J54" s="101"/>
      <c r="K54" s="101"/>
      <c r="L54" s="101"/>
      <c r="M54" s="101"/>
      <c r="N54" s="101"/>
      <c r="O54" s="101"/>
      <c r="P54" s="101"/>
      <c r="Q54" s="101"/>
      <c r="R54" s="101"/>
      <c r="S54" s="101"/>
      <c r="T54" s="101"/>
      <c r="U54" s="102"/>
      <c r="V54" s="3"/>
    </row>
    <row r="55" spans="1:22" x14ac:dyDescent="0.35">
      <c r="A55" s="3"/>
      <c r="B55" s="103"/>
      <c r="C55" s="104"/>
      <c r="D55" s="104"/>
      <c r="E55" s="104"/>
      <c r="F55" s="104"/>
      <c r="G55" s="104"/>
      <c r="H55" s="104"/>
      <c r="I55" s="104"/>
      <c r="J55" s="104"/>
      <c r="K55" s="104"/>
      <c r="L55" s="104"/>
      <c r="M55" s="104"/>
      <c r="N55" s="104"/>
      <c r="O55" s="104"/>
      <c r="P55" s="104"/>
      <c r="Q55" s="104"/>
      <c r="R55" s="104"/>
      <c r="S55" s="104"/>
      <c r="T55" s="104"/>
      <c r="U55" s="105"/>
      <c r="V55" s="3"/>
    </row>
    <row r="56" spans="1:22" ht="6" customHeight="1" x14ac:dyDescent="0.35">
      <c r="A56" s="3"/>
      <c r="B56" s="3"/>
      <c r="C56" s="3"/>
      <c r="D56" s="3"/>
      <c r="E56" s="3"/>
      <c r="F56" s="3"/>
      <c r="G56" s="3"/>
      <c r="H56" s="3"/>
      <c r="I56" s="3"/>
      <c r="J56" s="3"/>
      <c r="K56" s="3"/>
      <c r="L56" s="3"/>
      <c r="M56" s="3"/>
      <c r="N56" s="3"/>
      <c r="O56" s="3"/>
      <c r="P56" s="3"/>
      <c r="Q56" s="3"/>
      <c r="R56" s="3"/>
      <c r="S56" s="3"/>
      <c r="T56" s="3"/>
      <c r="U56" s="3"/>
      <c r="V56" s="3"/>
    </row>
    <row r="57" spans="1:22" x14ac:dyDescent="0.35">
      <c r="A57" s="3"/>
      <c r="B57" s="44" t="s">
        <v>250</v>
      </c>
      <c r="C57" s="3"/>
      <c r="D57" s="3"/>
      <c r="E57" s="3"/>
      <c r="F57" s="3"/>
      <c r="G57" s="3"/>
      <c r="H57" s="3"/>
      <c r="I57" s="3"/>
      <c r="J57" s="3"/>
      <c r="K57" s="3"/>
      <c r="L57" s="3"/>
      <c r="M57" s="3"/>
      <c r="N57" s="3"/>
      <c r="O57" s="3"/>
      <c r="P57" s="3"/>
      <c r="Q57" s="3"/>
      <c r="R57" s="3"/>
      <c r="S57" s="3"/>
      <c r="T57" s="3"/>
      <c r="U57" s="3"/>
      <c r="V57" s="3"/>
    </row>
    <row r="58" spans="1:22" ht="6" customHeight="1" x14ac:dyDescent="0.35">
      <c r="A58" s="3"/>
      <c r="B58" s="3"/>
      <c r="C58" s="3"/>
      <c r="D58" s="3"/>
      <c r="E58" s="3"/>
      <c r="F58" s="3"/>
      <c r="G58" s="3"/>
      <c r="H58" s="3"/>
      <c r="I58" s="3"/>
      <c r="J58" s="3"/>
      <c r="K58" s="3"/>
      <c r="L58" s="3"/>
      <c r="M58" s="3"/>
      <c r="N58" s="3"/>
      <c r="O58" s="3"/>
      <c r="P58" s="3"/>
      <c r="Q58" s="3"/>
      <c r="R58" s="3"/>
      <c r="S58" s="3"/>
      <c r="T58" s="3"/>
      <c r="U58" s="3"/>
      <c r="V58" s="3"/>
    </row>
    <row r="59" spans="1:22" x14ac:dyDescent="0.35">
      <c r="A59" s="3"/>
      <c r="B59" s="106" t="s">
        <v>378</v>
      </c>
      <c r="C59" s="107"/>
      <c r="D59" s="107"/>
      <c r="E59" s="107"/>
      <c r="F59" s="107"/>
      <c r="G59" s="107"/>
      <c r="H59" s="107"/>
      <c r="I59" s="107"/>
      <c r="J59" s="107"/>
      <c r="K59" s="107"/>
      <c r="L59" s="107"/>
      <c r="M59" s="107"/>
      <c r="N59" s="107"/>
      <c r="O59" s="107"/>
      <c r="P59" s="107"/>
      <c r="Q59" s="107"/>
      <c r="R59" s="107"/>
      <c r="S59" s="107"/>
      <c r="T59" s="107"/>
      <c r="U59" s="108"/>
      <c r="V59" s="3"/>
    </row>
    <row r="60" spans="1:22" x14ac:dyDescent="0.35">
      <c r="A60" s="3"/>
      <c r="B60" s="109"/>
      <c r="C60" s="110"/>
      <c r="D60" s="110"/>
      <c r="E60" s="110"/>
      <c r="F60" s="110"/>
      <c r="G60" s="110"/>
      <c r="H60" s="110"/>
      <c r="I60" s="110"/>
      <c r="J60" s="110"/>
      <c r="K60" s="110"/>
      <c r="L60" s="110"/>
      <c r="M60" s="110"/>
      <c r="N60" s="110"/>
      <c r="O60" s="110"/>
      <c r="P60" s="110"/>
      <c r="Q60" s="110"/>
      <c r="R60" s="110"/>
      <c r="S60" s="110"/>
      <c r="T60" s="110"/>
      <c r="U60" s="111"/>
      <c r="V60" s="3"/>
    </row>
    <row r="61" spans="1:22" x14ac:dyDescent="0.35">
      <c r="A61" s="3"/>
      <c r="B61" s="109"/>
      <c r="C61" s="110"/>
      <c r="D61" s="110"/>
      <c r="E61" s="110"/>
      <c r="F61" s="110"/>
      <c r="G61" s="110"/>
      <c r="H61" s="110"/>
      <c r="I61" s="110"/>
      <c r="J61" s="110"/>
      <c r="K61" s="110"/>
      <c r="L61" s="110"/>
      <c r="M61" s="110"/>
      <c r="N61" s="110"/>
      <c r="O61" s="110"/>
      <c r="P61" s="110"/>
      <c r="Q61" s="110"/>
      <c r="R61" s="110"/>
      <c r="S61" s="110"/>
      <c r="T61" s="110"/>
      <c r="U61" s="111"/>
      <c r="V61" s="3"/>
    </row>
    <row r="62" spans="1:22" x14ac:dyDescent="0.35">
      <c r="A62" s="3"/>
      <c r="B62" s="109"/>
      <c r="C62" s="110"/>
      <c r="D62" s="110"/>
      <c r="E62" s="110"/>
      <c r="F62" s="110"/>
      <c r="G62" s="110"/>
      <c r="H62" s="110"/>
      <c r="I62" s="110"/>
      <c r="J62" s="110"/>
      <c r="K62" s="110"/>
      <c r="L62" s="110"/>
      <c r="M62" s="110"/>
      <c r="N62" s="110"/>
      <c r="O62" s="110"/>
      <c r="P62" s="110"/>
      <c r="Q62" s="110"/>
      <c r="R62" s="110"/>
      <c r="S62" s="110"/>
      <c r="T62" s="110"/>
      <c r="U62" s="111"/>
      <c r="V62" s="3"/>
    </row>
    <row r="63" spans="1:22" x14ac:dyDescent="0.35">
      <c r="A63" s="3"/>
      <c r="B63" s="109"/>
      <c r="C63" s="110"/>
      <c r="D63" s="110"/>
      <c r="E63" s="110"/>
      <c r="F63" s="110"/>
      <c r="G63" s="110"/>
      <c r="H63" s="110"/>
      <c r="I63" s="110"/>
      <c r="J63" s="110"/>
      <c r="K63" s="110"/>
      <c r="L63" s="110"/>
      <c r="M63" s="110"/>
      <c r="N63" s="110"/>
      <c r="O63" s="110"/>
      <c r="P63" s="110"/>
      <c r="Q63" s="110"/>
      <c r="R63" s="110"/>
      <c r="S63" s="110"/>
      <c r="T63" s="110"/>
      <c r="U63" s="111"/>
      <c r="V63" s="3"/>
    </row>
    <row r="64" spans="1:22" x14ac:dyDescent="0.35">
      <c r="A64" s="3"/>
      <c r="B64" s="109"/>
      <c r="C64" s="110"/>
      <c r="D64" s="110"/>
      <c r="E64" s="110"/>
      <c r="F64" s="110"/>
      <c r="G64" s="110"/>
      <c r="H64" s="110"/>
      <c r="I64" s="110"/>
      <c r="J64" s="110"/>
      <c r="K64" s="110"/>
      <c r="L64" s="110"/>
      <c r="M64" s="110"/>
      <c r="N64" s="110"/>
      <c r="O64" s="110"/>
      <c r="P64" s="110"/>
      <c r="Q64" s="110"/>
      <c r="R64" s="110"/>
      <c r="S64" s="110"/>
      <c r="T64" s="110"/>
      <c r="U64" s="111"/>
      <c r="V64" s="3"/>
    </row>
    <row r="65" spans="1:22" x14ac:dyDescent="0.35">
      <c r="A65" s="3"/>
      <c r="B65" s="109"/>
      <c r="C65" s="110"/>
      <c r="D65" s="110"/>
      <c r="E65" s="110"/>
      <c r="F65" s="110"/>
      <c r="G65" s="110"/>
      <c r="H65" s="110"/>
      <c r="I65" s="110"/>
      <c r="J65" s="110"/>
      <c r="K65" s="110"/>
      <c r="L65" s="110"/>
      <c r="M65" s="110"/>
      <c r="N65" s="110"/>
      <c r="O65" s="110"/>
      <c r="P65" s="110"/>
      <c r="Q65" s="110"/>
      <c r="R65" s="110"/>
      <c r="S65" s="110"/>
      <c r="T65" s="110"/>
      <c r="U65" s="111"/>
      <c r="V65" s="3"/>
    </row>
    <row r="66" spans="1:22" x14ac:dyDescent="0.35">
      <c r="A66" s="3"/>
      <c r="B66" s="109"/>
      <c r="C66" s="110"/>
      <c r="D66" s="110"/>
      <c r="E66" s="110"/>
      <c r="F66" s="110"/>
      <c r="G66" s="110"/>
      <c r="H66" s="110"/>
      <c r="I66" s="110"/>
      <c r="J66" s="110"/>
      <c r="K66" s="110"/>
      <c r="L66" s="110"/>
      <c r="M66" s="110"/>
      <c r="N66" s="110"/>
      <c r="O66" s="110"/>
      <c r="P66" s="110"/>
      <c r="Q66" s="110"/>
      <c r="R66" s="110"/>
      <c r="S66" s="110"/>
      <c r="T66" s="110"/>
      <c r="U66" s="111"/>
      <c r="V66" s="3"/>
    </row>
    <row r="67" spans="1:22" x14ac:dyDescent="0.35">
      <c r="A67" s="3"/>
      <c r="B67" s="112"/>
      <c r="C67" s="113"/>
      <c r="D67" s="113"/>
      <c r="E67" s="113"/>
      <c r="F67" s="113"/>
      <c r="G67" s="113"/>
      <c r="H67" s="113"/>
      <c r="I67" s="113"/>
      <c r="J67" s="113"/>
      <c r="K67" s="113"/>
      <c r="L67" s="113"/>
      <c r="M67" s="113"/>
      <c r="N67" s="113"/>
      <c r="O67" s="113"/>
      <c r="P67" s="113"/>
      <c r="Q67" s="113"/>
      <c r="R67" s="113"/>
      <c r="S67" s="113"/>
      <c r="T67" s="113"/>
      <c r="U67" s="114"/>
      <c r="V67" s="3"/>
    </row>
    <row r="68" spans="1:22" x14ac:dyDescent="0.35">
      <c r="A68" s="3"/>
      <c r="B68" s="3"/>
      <c r="C68" s="3"/>
      <c r="D68" s="3"/>
      <c r="E68" s="3"/>
      <c r="F68" s="3"/>
      <c r="G68" s="3"/>
      <c r="H68" s="3"/>
      <c r="I68" s="3"/>
      <c r="J68" s="3"/>
      <c r="K68" s="3"/>
      <c r="L68" s="3"/>
      <c r="M68" s="3"/>
      <c r="N68" s="3"/>
      <c r="O68" s="3"/>
      <c r="P68" s="3"/>
      <c r="Q68" s="3"/>
      <c r="R68" s="3"/>
      <c r="S68" s="3"/>
      <c r="T68" s="3"/>
      <c r="U68" s="3"/>
      <c r="V68" s="3"/>
    </row>
    <row r="69" spans="1:22" ht="15.5" x14ac:dyDescent="0.35">
      <c r="A69" s="3"/>
      <c r="B69" s="5" t="s">
        <v>278</v>
      </c>
      <c r="C69" s="45"/>
      <c r="D69" s="45"/>
      <c r="E69" s="42"/>
      <c r="F69" s="42"/>
      <c r="G69" s="43"/>
      <c r="H69" s="42"/>
      <c r="I69" s="42"/>
      <c r="J69" s="42"/>
      <c r="K69" s="42"/>
      <c r="L69" s="42"/>
      <c r="M69" s="42"/>
      <c r="N69" s="43"/>
      <c r="O69" s="8"/>
      <c r="P69" s="8"/>
      <c r="Q69" s="43"/>
      <c r="R69" s="43"/>
      <c r="S69" s="43"/>
      <c r="T69" s="43"/>
      <c r="U69" s="43"/>
      <c r="V69" s="3"/>
    </row>
    <row r="70" spans="1:22" ht="6" customHeight="1" x14ac:dyDescent="0.35">
      <c r="A70" s="3"/>
      <c r="B70" s="3"/>
      <c r="C70" s="3"/>
      <c r="D70" s="3"/>
      <c r="E70" s="3"/>
      <c r="F70" s="3"/>
      <c r="G70" s="3"/>
      <c r="H70" s="3"/>
      <c r="I70" s="3"/>
      <c r="J70" s="3"/>
      <c r="K70" s="3"/>
      <c r="L70" s="3"/>
      <c r="M70" s="3"/>
      <c r="N70" s="3"/>
      <c r="O70" s="3"/>
      <c r="P70" s="3"/>
      <c r="Q70" s="3"/>
      <c r="R70" s="3"/>
      <c r="S70" s="3"/>
      <c r="T70" s="3"/>
      <c r="U70" s="3"/>
      <c r="V70" s="3"/>
    </row>
    <row r="71" spans="1:22" x14ac:dyDescent="0.35">
      <c r="A71" s="3"/>
      <c r="B71" s="43" t="s">
        <v>118</v>
      </c>
      <c r="C71" s="3"/>
      <c r="D71" s="3"/>
      <c r="E71" s="53">
        <v>3</v>
      </c>
      <c r="F71" s="3"/>
      <c r="G71" s="3"/>
      <c r="H71" s="3"/>
      <c r="I71" s="3"/>
      <c r="J71" s="3"/>
      <c r="K71" s="3"/>
      <c r="L71" s="3"/>
      <c r="M71" s="3"/>
      <c r="N71" s="3"/>
      <c r="O71" s="3"/>
      <c r="P71" s="3"/>
      <c r="Q71" s="3"/>
      <c r="R71" s="3"/>
      <c r="S71" s="3"/>
      <c r="T71" s="3"/>
      <c r="U71" s="3"/>
      <c r="V71" s="3"/>
    </row>
    <row r="72" spans="1:22" ht="6" customHeight="1" x14ac:dyDescent="0.35">
      <c r="A72" s="3"/>
      <c r="B72" s="3"/>
      <c r="C72" s="3"/>
      <c r="D72" s="3"/>
      <c r="E72" s="3"/>
      <c r="F72" s="3"/>
      <c r="G72" s="3"/>
      <c r="H72" s="3"/>
      <c r="I72" s="3"/>
      <c r="J72" s="3"/>
      <c r="K72" s="3"/>
      <c r="L72" s="3"/>
      <c r="M72" s="3"/>
      <c r="N72" s="3"/>
      <c r="O72" s="3"/>
      <c r="P72" s="3"/>
      <c r="Q72" s="3"/>
      <c r="R72" s="3"/>
      <c r="S72" s="3"/>
      <c r="T72" s="3"/>
      <c r="U72" s="3"/>
      <c r="V72" s="3"/>
    </row>
    <row r="73" spans="1:22" x14ac:dyDescent="0.35">
      <c r="A73" s="3"/>
      <c r="B73" s="97" t="str">
        <f>IF(E71="","",LOOKUP('Pg4'!E71,Níveis!B57:C60))</f>
        <v>Existem alguns corpos hídricos e hidrogeológicos enquadrados respectivamente nos termos das Resoluções CONAMA nos 357/2005 e 396/2008.</v>
      </c>
      <c r="C73" s="98"/>
      <c r="D73" s="98"/>
      <c r="E73" s="98"/>
      <c r="F73" s="98"/>
      <c r="G73" s="98"/>
      <c r="H73" s="98"/>
      <c r="I73" s="98"/>
      <c r="J73" s="98"/>
      <c r="K73" s="98"/>
      <c r="L73" s="98"/>
      <c r="M73" s="98"/>
      <c r="N73" s="98"/>
      <c r="O73" s="98"/>
      <c r="P73" s="98"/>
      <c r="Q73" s="98"/>
      <c r="R73" s="98"/>
      <c r="S73" s="98"/>
      <c r="T73" s="98"/>
      <c r="U73" s="99"/>
      <c r="V73" s="3"/>
    </row>
    <row r="74" spans="1:22" x14ac:dyDescent="0.35">
      <c r="A74" s="3"/>
      <c r="B74" s="100"/>
      <c r="C74" s="101"/>
      <c r="D74" s="101"/>
      <c r="E74" s="101"/>
      <c r="F74" s="101"/>
      <c r="G74" s="101"/>
      <c r="H74" s="101"/>
      <c r="I74" s="101"/>
      <c r="J74" s="101"/>
      <c r="K74" s="101"/>
      <c r="L74" s="101"/>
      <c r="M74" s="101"/>
      <c r="N74" s="101"/>
      <c r="O74" s="101"/>
      <c r="P74" s="101"/>
      <c r="Q74" s="101"/>
      <c r="R74" s="101"/>
      <c r="S74" s="101"/>
      <c r="T74" s="101"/>
      <c r="U74" s="102"/>
      <c r="V74" s="3"/>
    </row>
    <row r="75" spans="1:22" x14ac:dyDescent="0.35">
      <c r="A75" s="3"/>
      <c r="B75" s="103"/>
      <c r="C75" s="104"/>
      <c r="D75" s="104"/>
      <c r="E75" s="104"/>
      <c r="F75" s="104"/>
      <c r="G75" s="104"/>
      <c r="H75" s="104"/>
      <c r="I75" s="104"/>
      <c r="J75" s="104"/>
      <c r="K75" s="104"/>
      <c r="L75" s="104"/>
      <c r="M75" s="104"/>
      <c r="N75" s="104"/>
      <c r="O75" s="104"/>
      <c r="P75" s="104"/>
      <c r="Q75" s="104"/>
      <c r="R75" s="104"/>
      <c r="S75" s="104"/>
      <c r="T75" s="104"/>
      <c r="U75" s="105"/>
      <c r="V75" s="3"/>
    </row>
    <row r="76" spans="1:22" ht="6" customHeight="1" x14ac:dyDescent="0.35">
      <c r="A76" s="3"/>
      <c r="B76" s="3"/>
      <c r="C76" s="3"/>
      <c r="D76" s="3"/>
      <c r="E76" s="3"/>
      <c r="F76" s="3"/>
      <c r="G76" s="3"/>
      <c r="H76" s="3"/>
      <c r="I76" s="3"/>
      <c r="J76" s="3"/>
      <c r="K76" s="3"/>
      <c r="L76" s="3"/>
      <c r="M76" s="3"/>
      <c r="N76" s="3"/>
      <c r="O76" s="3"/>
      <c r="P76" s="3"/>
      <c r="Q76" s="3"/>
      <c r="R76" s="3"/>
      <c r="S76" s="3"/>
      <c r="T76" s="3"/>
      <c r="U76" s="3"/>
      <c r="V76" s="3"/>
    </row>
    <row r="77" spans="1:22" x14ac:dyDescent="0.35">
      <c r="A77" s="3"/>
      <c r="B77" s="44" t="s">
        <v>250</v>
      </c>
      <c r="C77" s="3"/>
      <c r="D77" s="3"/>
      <c r="E77" s="3"/>
      <c r="F77" s="3"/>
      <c r="G77" s="3"/>
      <c r="H77" s="3"/>
      <c r="I77" s="3"/>
      <c r="J77" s="3"/>
      <c r="K77" s="3"/>
      <c r="L77" s="3"/>
      <c r="M77" s="3"/>
      <c r="N77" s="3"/>
      <c r="O77" s="3"/>
      <c r="P77" s="3"/>
      <c r="Q77" s="3"/>
      <c r="R77" s="3"/>
      <c r="S77" s="3"/>
      <c r="T77" s="3"/>
      <c r="U77" s="3"/>
      <c r="V77" s="3"/>
    </row>
    <row r="78" spans="1:22" ht="6" customHeight="1" x14ac:dyDescent="0.35">
      <c r="A78" s="3"/>
      <c r="B78" s="3"/>
      <c r="C78" s="3"/>
      <c r="D78" s="3"/>
      <c r="E78" s="3"/>
      <c r="F78" s="3"/>
      <c r="G78" s="3"/>
      <c r="H78" s="3"/>
      <c r="I78" s="3"/>
      <c r="J78" s="3"/>
      <c r="K78" s="3"/>
      <c r="L78" s="3"/>
      <c r="M78" s="3"/>
      <c r="N78" s="3"/>
      <c r="O78" s="3"/>
      <c r="P78" s="3"/>
      <c r="Q78" s="3"/>
      <c r="R78" s="3"/>
      <c r="S78" s="3"/>
      <c r="T78" s="3"/>
      <c r="U78" s="3"/>
      <c r="V78" s="3"/>
    </row>
    <row r="79" spans="1:22" x14ac:dyDescent="0.35">
      <c r="A79" s="3"/>
      <c r="B79" s="106" t="s">
        <v>392</v>
      </c>
      <c r="C79" s="107"/>
      <c r="D79" s="107"/>
      <c r="E79" s="107"/>
      <c r="F79" s="107"/>
      <c r="G79" s="107"/>
      <c r="H79" s="107"/>
      <c r="I79" s="107"/>
      <c r="J79" s="107"/>
      <c r="K79" s="107"/>
      <c r="L79" s="107"/>
      <c r="M79" s="107"/>
      <c r="N79" s="107"/>
      <c r="O79" s="107"/>
      <c r="P79" s="107"/>
      <c r="Q79" s="107"/>
      <c r="R79" s="107"/>
      <c r="S79" s="107"/>
      <c r="T79" s="107"/>
      <c r="U79" s="108"/>
      <c r="V79" s="3"/>
    </row>
    <row r="80" spans="1:22" x14ac:dyDescent="0.35">
      <c r="A80" s="3"/>
      <c r="B80" s="109"/>
      <c r="C80" s="110"/>
      <c r="D80" s="110"/>
      <c r="E80" s="110"/>
      <c r="F80" s="110"/>
      <c r="G80" s="110"/>
      <c r="H80" s="110"/>
      <c r="I80" s="110"/>
      <c r="J80" s="110"/>
      <c r="K80" s="110"/>
      <c r="L80" s="110"/>
      <c r="M80" s="110"/>
      <c r="N80" s="110"/>
      <c r="O80" s="110"/>
      <c r="P80" s="110"/>
      <c r="Q80" s="110"/>
      <c r="R80" s="110"/>
      <c r="S80" s="110"/>
      <c r="T80" s="110"/>
      <c r="U80" s="111"/>
      <c r="V80" s="3"/>
    </row>
    <row r="81" spans="1:22" x14ac:dyDescent="0.35">
      <c r="A81" s="3"/>
      <c r="B81" s="109"/>
      <c r="C81" s="110"/>
      <c r="D81" s="110"/>
      <c r="E81" s="110"/>
      <c r="F81" s="110"/>
      <c r="G81" s="110"/>
      <c r="H81" s="110"/>
      <c r="I81" s="110"/>
      <c r="J81" s="110"/>
      <c r="K81" s="110"/>
      <c r="L81" s="110"/>
      <c r="M81" s="110"/>
      <c r="N81" s="110"/>
      <c r="O81" s="110"/>
      <c r="P81" s="110"/>
      <c r="Q81" s="110"/>
      <c r="R81" s="110"/>
      <c r="S81" s="110"/>
      <c r="T81" s="110"/>
      <c r="U81" s="111"/>
      <c r="V81" s="3"/>
    </row>
    <row r="82" spans="1:22" x14ac:dyDescent="0.35">
      <c r="A82" s="3"/>
      <c r="B82" s="109"/>
      <c r="C82" s="110"/>
      <c r="D82" s="110"/>
      <c r="E82" s="110"/>
      <c r="F82" s="110"/>
      <c r="G82" s="110"/>
      <c r="H82" s="110"/>
      <c r="I82" s="110"/>
      <c r="J82" s="110"/>
      <c r="K82" s="110"/>
      <c r="L82" s="110"/>
      <c r="M82" s="110"/>
      <c r="N82" s="110"/>
      <c r="O82" s="110"/>
      <c r="P82" s="110"/>
      <c r="Q82" s="110"/>
      <c r="R82" s="110"/>
      <c r="S82" s="110"/>
      <c r="T82" s="110"/>
      <c r="U82" s="111"/>
      <c r="V82" s="3"/>
    </row>
    <row r="83" spans="1:22" x14ac:dyDescent="0.35">
      <c r="A83" s="3"/>
      <c r="B83" s="109"/>
      <c r="C83" s="110"/>
      <c r="D83" s="110"/>
      <c r="E83" s="110"/>
      <c r="F83" s="110"/>
      <c r="G83" s="110"/>
      <c r="H83" s="110"/>
      <c r="I83" s="110"/>
      <c r="J83" s="110"/>
      <c r="K83" s="110"/>
      <c r="L83" s="110"/>
      <c r="M83" s="110"/>
      <c r="N83" s="110"/>
      <c r="O83" s="110"/>
      <c r="P83" s="110"/>
      <c r="Q83" s="110"/>
      <c r="R83" s="110"/>
      <c r="S83" s="110"/>
      <c r="T83" s="110"/>
      <c r="U83" s="111"/>
      <c r="V83" s="3"/>
    </row>
    <row r="84" spans="1:22" x14ac:dyDescent="0.35">
      <c r="A84" s="3"/>
      <c r="B84" s="109"/>
      <c r="C84" s="110"/>
      <c r="D84" s="110"/>
      <c r="E84" s="110"/>
      <c r="F84" s="110"/>
      <c r="G84" s="110"/>
      <c r="H84" s="110"/>
      <c r="I84" s="110"/>
      <c r="J84" s="110"/>
      <c r="K84" s="110"/>
      <c r="L84" s="110"/>
      <c r="M84" s="110"/>
      <c r="N84" s="110"/>
      <c r="O84" s="110"/>
      <c r="P84" s="110"/>
      <c r="Q84" s="110"/>
      <c r="R84" s="110"/>
      <c r="S84" s="110"/>
      <c r="T84" s="110"/>
      <c r="U84" s="111"/>
      <c r="V84" s="3"/>
    </row>
    <row r="85" spans="1:22" x14ac:dyDescent="0.35">
      <c r="A85" s="3"/>
      <c r="B85" s="109"/>
      <c r="C85" s="110"/>
      <c r="D85" s="110"/>
      <c r="E85" s="110"/>
      <c r="F85" s="110"/>
      <c r="G85" s="110"/>
      <c r="H85" s="110"/>
      <c r="I85" s="110"/>
      <c r="J85" s="110"/>
      <c r="K85" s="110"/>
      <c r="L85" s="110"/>
      <c r="M85" s="110"/>
      <c r="N85" s="110"/>
      <c r="O85" s="110"/>
      <c r="P85" s="110"/>
      <c r="Q85" s="110"/>
      <c r="R85" s="110"/>
      <c r="S85" s="110"/>
      <c r="T85" s="110"/>
      <c r="U85" s="111"/>
      <c r="V85" s="3"/>
    </row>
    <row r="86" spans="1:22" x14ac:dyDescent="0.35">
      <c r="A86" s="3"/>
      <c r="B86" s="109"/>
      <c r="C86" s="110"/>
      <c r="D86" s="110"/>
      <c r="E86" s="110"/>
      <c r="F86" s="110"/>
      <c r="G86" s="110"/>
      <c r="H86" s="110"/>
      <c r="I86" s="110"/>
      <c r="J86" s="110"/>
      <c r="K86" s="110"/>
      <c r="L86" s="110"/>
      <c r="M86" s="110"/>
      <c r="N86" s="110"/>
      <c r="O86" s="110"/>
      <c r="P86" s="110"/>
      <c r="Q86" s="110"/>
      <c r="R86" s="110"/>
      <c r="S86" s="110"/>
      <c r="T86" s="110"/>
      <c r="U86" s="111"/>
      <c r="V86" s="3"/>
    </row>
    <row r="87" spans="1:22" x14ac:dyDescent="0.35">
      <c r="A87" s="3"/>
      <c r="B87" s="112"/>
      <c r="C87" s="113"/>
      <c r="D87" s="113"/>
      <c r="E87" s="113"/>
      <c r="F87" s="113"/>
      <c r="G87" s="113"/>
      <c r="H87" s="113"/>
      <c r="I87" s="113"/>
      <c r="J87" s="113"/>
      <c r="K87" s="113"/>
      <c r="L87" s="113"/>
      <c r="M87" s="113"/>
      <c r="N87" s="113"/>
      <c r="O87" s="113"/>
      <c r="P87" s="113"/>
      <c r="Q87" s="113"/>
      <c r="R87" s="113"/>
      <c r="S87" s="113"/>
      <c r="T87" s="113"/>
      <c r="U87" s="114"/>
      <c r="V87" s="3"/>
    </row>
    <row r="88" spans="1:22" x14ac:dyDescent="0.35">
      <c r="A88" s="3"/>
      <c r="B88" s="46"/>
      <c r="C88" s="46"/>
      <c r="D88" s="46"/>
      <c r="E88" s="46"/>
      <c r="F88" s="46"/>
      <c r="G88" s="46"/>
      <c r="H88" s="46"/>
      <c r="I88" s="46"/>
      <c r="J88" s="46"/>
      <c r="K88" s="46"/>
      <c r="L88" s="46"/>
      <c r="M88" s="46"/>
      <c r="N88" s="46"/>
      <c r="O88" s="46"/>
      <c r="P88" s="46"/>
      <c r="Q88" s="46"/>
      <c r="R88" s="46"/>
      <c r="S88" s="46"/>
      <c r="T88" s="46"/>
      <c r="U88" s="46"/>
      <c r="V88" s="3"/>
    </row>
    <row r="89" spans="1:22" x14ac:dyDescent="0.35">
      <c r="A89" s="3"/>
      <c r="B89" s="3"/>
      <c r="C89" s="3"/>
      <c r="D89" s="3"/>
      <c r="E89" s="3"/>
      <c r="F89" s="3"/>
      <c r="G89" s="3"/>
      <c r="H89" s="3"/>
      <c r="I89" s="3"/>
      <c r="J89" s="3"/>
      <c r="K89" s="3"/>
      <c r="L89" s="3"/>
      <c r="M89" s="3"/>
      <c r="N89" s="3"/>
      <c r="O89" s="3"/>
      <c r="P89" s="3"/>
      <c r="Q89" s="3"/>
      <c r="R89" s="3"/>
      <c r="S89" s="3"/>
      <c r="T89" s="3"/>
      <c r="U89" s="3"/>
      <c r="V89" s="3"/>
    </row>
    <row r="90" spans="1:22" x14ac:dyDescent="0.35">
      <c r="A90" s="3"/>
      <c r="B90" s="115"/>
      <c r="C90" s="115"/>
      <c r="D90" s="115"/>
      <c r="E90" s="115"/>
      <c r="F90" s="115"/>
      <c r="G90" s="115"/>
      <c r="H90" s="115"/>
      <c r="I90" s="115"/>
      <c r="J90" s="115"/>
      <c r="K90" s="35"/>
      <c r="L90" s="35"/>
      <c r="M90" s="115"/>
      <c r="N90" s="115"/>
      <c r="O90" s="115"/>
      <c r="P90" s="115"/>
      <c r="Q90" s="115"/>
      <c r="R90" s="115"/>
      <c r="S90" s="115"/>
      <c r="T90" s="115"/>
      <c r="U90" s="115"/>
      <c r="V90" s="3"/>
    </row>
    <row r="91" spans="1:22" x14ac:dyDescent="0.35">
      <c r="A91" s="47" t="s">
        <v>345</v>
      </c>
      <c r="B91" s="1"/>
      <c r="C91" s="1"/>
      <c r="D91" s="1"/>
      <c r="E91" s="1"/>
      <c r="F91" s="1"/>
      <c r="G91" s="1"/>
      <c r="H91" s="1"/>
      <c r="I91" s="1"/>
      <c r="J91" s="1"/>
      <c r="K91" s="1"/>
      <c r="L91" s="1"/>
      <c r="M91" s="1"/>
      <c r="N91" s="1"/>
      <c r="O91" s="1"/>
      <c r="P91" s="1"/>
      <c r="Q91" s="1"/>
      <c r="R91" s="1"/>
      <c r="S91" s="1"/>
      <c r="T91" s="1"/>
      <c r="U91" s="1"/>
      <c r="V91" s="1"/>
    </row>
    <row r="92" spans="1:22" x14ac:dyDescent="0.35">
      <c r="A92" s="1"/>
      <c r="B92" s="1"/>
      <c r="C92" s="1"/>
      <c r="D92" s="1"/>
      <c r="E92" s="1"/>
      <c r="F92" s="1"/>
      <c r="G92" s="1"/>
      <c r="H92" s="1"/>
      <c r="I92" s="1"/>
      <c r="J92" s="1"/>
      <c r="K92" s="1"/>
      <c r="L92" s="1"/>
      <c r="M92" s="1"/>
      <c r="N92" s="1"/>
      <c r="O92" s="1"/>
      <c r="P92" s="1"/>
      <c r="Q92" s="1"/>
      <c r="R92" s="1"/>
      <c r="S92" s="1"/>
      <c r="T92" s="1"/>
      <c r="U92" s="1"/>
      <c r="V92" s="1"/>
    </row>
    <row r="93" spans="1:22" x14ac:dyDescent="0.35">
      <c r="A93" s="1"/>
      <c r="B93" s="1"/>
      <c r="C93" s="1"/>
      <c r="D93" s="1"/>
      <c r="E93" s="1"/>
      <c r="F93" s="1"/>
      <c r="G93" s="1"/>
      <c r="H93" s="1"/>
      <c r="I93" s="1"/>
      <c r="J93" s="1"/>
      <c r="K93" s="1"/>
      <c r="L93" s="1"/>
      <c r="M93" s="1"/>
      <c r="N93" s="1"/>
      <c r="O93" s="1"/>
      <c r="P93" s="1"/>
      <c r="Q93" s="1"/>
      <c r="R93" s="1"/>
      <c r="S93" s="1"/>
      <c r="T93" s="1"/>
      <c r="U93" s="1"/>
      <c r="V93" s="1"/>
    </row>
    <row r="94" spans="1:22" x14ac:dyDescent="0.35">
      <c r="A94" s="1"/>
      <c r="B94" s="1"/>
      <c r="C94" s="1"/>
      <c r="D94" s="1"/>
      <c r="E94" s="1"/>
      <c r="F94" s="1"/>
      <c r="G94" s="1"/>
      <c r="H94" s="1"/>
      <c r="I94" s="1"/>
      <c r="J94" s="1"/>
      <c r="K94" s="1"/>
      <c r="L94" s="1"/>
      <c r="M94" s="1"/>
      <c r="N94" s="1"/>
      <c r="O94" s="1"/>
      <c r="P94" s="1"/>
      <c r="Q94" s="1"/>
      <c r="R94" s="1"/>
      <c r="S94" s="1"/>
      <c r="T94" s="1"/>
      <c r="U94" s="1"/>
      <c r="V94" s="1"/>
    </row>
    <row r="95" spans="1:22" x14ac:dyDescent="0.35">
      <c r="A95" s="1"/>
      <c r="B95" s="1"/>
      <c r="C95" s="1"/>
      <c r="D95" s="1"/>
      <c r="E95" s="1"/>
      <c r="F95" s="1"/>
      <c r="G95" s="1"/>
      <c r="H95" s="1"/>
      <c r="I95" s="1"/>
      <c r="J95" s="1"/>
      <c r="K95" s="1"/>
      <c r="L95" s="1"/>
      <c r="M95" s="1"/>
      <c r="N95" s="1"/>
      <c r="O95" s="1"/>
      <c r="P95" s="1"/>
      <c r="Q95" s="1"/>
      <c r="R95" s="1"/>
      <c r="S95" s="1"/>
      <c r="T95" s="1"/>
      <c r="U95" s="1"/>
      <c r="V95" s="1"/>
    </row>
    <row r="96" spans="1:22" x14ac:dyDescent="0.35">
      <c r="A96" s="1"/>
      <c r="B96" s="1"/>
      <c r="C96" s="1"/>
      <c r="D96" s="1"/>
      <c r="E96" s="1"/>
      <c r="F96" s="1"/>
      <c r="G96" s="1"/>
      <c r="H96" s="1"/>
      <c r="I96" s="1"/>
      <c r="J96" s="1"/>
      <c r="K96" s="1"/>
      <c r="L96" s="1"/>
      <c r="M96" s="1"/>
      <c r="N96" s="1"/>
      <c r="O96" s="1"/>
      <c r="P96" s="1"/>
      <c r="Q96" s="1"/>
      <c r="R96" s="1"/>
      <c r="S96" s="1"/>
      <c r="T96" s="1"/>
      <c r="U96" s="1"/>
      <c r="V96" s="1"/>
    </row>
    <row r="97" spans="1:22" x14ac:dyDescent="0.35">
      <c r="A97" s="1"/>
      <c r="B97" s="1"/>
      <c r="C97" s="1"/>
      <c r="D97" s="1"/>
      <c r="E97" s="1"/>
      <c r="F97" s="1"/>
      <c r="G97" s="1"/>
      <c r="H97" s="1"/>
      <c r="I97" s="1"/>
      <c r="J97" s="1"/>
      <c r="K97" s="1"/>
      <c r="L97" s="1"/>
      <c r="M97" s="1"/>
      <c r="N97" s="1"/>
      <c r="O97" s="1"/>
      <c r="P97" s="1"/>
      <c r="Q97" s="1"/>
      <c r="R97" s="1"/>
      <c r="S97" s="1"/>
      <c r="T97" s="1"/>
      <c r="U97" s="1"/>
      <c r="V97" s="1"/>
    </row>
  </sheetData>
  <sheetProtection algorithmName="SHA-512" hashValue="uuLadfK74K95bowqhXHDKoN9fw5EqWRQXCkrHuFunRU72cTVBVUDHLDEfYmd2QGySVeTgUppBW3i6pJB75Jryg==" saltValue="NZ/xLeHPy82jwZ3wYk/eXg==" spinCount="100000" sheet="1" objects="1" scenarios="1"/>
  <mergeCells count="14">
    <mergeCell ref="E2:R3"/>
    <mergeCell ref="E4:R5"/>
    <mergeCell ref="B13:U15"/>
    <mergeCell ref="B19:U27"/>
    <mergeCell ref="B90:J90"/>
    <mergeCell ref="M90:U90"/>
    <mergeCell ref="E6:R7"/>
    <mergeCell ref="B53:U55"/>
    <mergeCell ref="B59:U67"/>
    <mergeCell ref="B73:U75"/>
    <mergeCell ref="B79:U87"/>
    <mergeCell ref="B33:U35"/>
    <mergeCell ref="B39:U47"/>
    <mergeCell ref="S6:U7"/>
  </mergeCells>
  <conditionalFormatting sqref="S6:U7">
    <cfRule type="expression" dxfId="5" priority="1">
      <formula>$S$6&lt;&gt;""</formula>
    </cfRule>
  </conditionalFormatting>
  <dataValidations count="4">
    <dataValidation type="list" allowBlank="1" showInputMessage="1" showErrorMessage="1" sqref="E71 E51" xr:uid="{00000000-0002-0000-0400-000000000000}">
      <formula1>"1,2,3,4"</formula1>
    </dataValidation>
    <dataValidation type="list" allowBlank="1" showInputMessage="1" showErrorMessage="1" sqref="E11" xr:uid="{00000000-0002-0000-0400-000001000000}">
      <formula1>"1,2,3"</formula1>
    </dataValidation>
    <dataValidation operator="lessThan" showInputMessage="1" showErrorMessage="1" sqref="B19:U27" xr:uid="{00000000-0002-0000-0400-000002000000}"/>
    <dataValidation type="list" allowBlank="1" showInputMessage="1" showErrorMessage="1" sqref="E31" xr:uid="{00000000-0002-0000-0400-000003000000}">
      <formula1>"1,2,3,4,5"</formula1>
    </dataValidation>
  </dataValidations>
  <pageMargins left="0.511811024" right="0.511811024" top="0.78740157499999996" bottom="0.78740157499999996" header="0.31496062000000002" footer="0.31496062000000002"/>
  <pageSetup paperSize="9" scale="6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V97"/>
  <sheetViews>
    <sheetView view="pageBreakPreview" topLeftCell="B79" zoomScale="130" zoomScaleNormal="100" zoomScaleSheetLayoutView="130" workbookViewId="0">
      <selection activeCell="F37" sqref="F37"/>
    </sheetView>
  </sheetViews>
  <sheetFormatPr defaultColWidth="9.1796875" defaultRowHeight="14.5" x14ac:dyDescent="0.35"/>
  <cols>
    <col min="1" max="1" width="1.7265625" style="2" customWidth="1" collapsed="1"/>
    <col min="2" max="4" width="6.1796875" style="2" customWidth="1" collapsed="1"/>
    <col min="5" max="6" width="7.7265625" style="2" customWidth="1" collapsed="1"/>
    <col min="7" max="14" width="7.453125" style="2" customWidth="1" collapsed="1"/>
    <col min="15" max="16" width="8.1796875" style="2" customWidth="1" collapsed="1"/>
    <col min="17" max="21" width="7.453125" style="2" customWidth="1" collapsed="1"/>
    <col min="22" max="22" width="1.7265625" style="2" customWidth="1" collapsed="1"/>
    <col min="23" max="16384" width="9.1796875" style="2" collapsed="1"/>
  </cols>
  <sheetData>
    <row r="1" spans="1:22" x14ac:dyDescent="0.35">
      <c r="A1" s="35"/>
      <c r="B1" s="35"/>
      <c r="C1" s="35"/>
      <c r="D1" s="35"/>
      <c r="E1" s="35"/>
      <c r="F1" s="35"/>
      <c r="G1" s="35"/>
      <c r="H1" s="35"/>
      <c r="I1" s="35"/>
      <c r="J1" s="35"/>
      <c r="K1" s="35"/>
      <c r="L1" s="35"/>
      <c r="M1" s="35"/>
      <c r="N1" s="35"/>
      <c r="O1" s="35"/>
      <c r="P1" s="35"/>
      <c r="Q1" s="35"/>
      <c r="R1" s="35"/>
      <c r="S1" s="35"/>
      <c r="T1" s="35"/>
      <c r="U1" s="35"/>
      <c r="V1" s="35"/>
    </row>
    <row r="2" spans="1:22" x14ac:dyDescent="0.35">
      <c r="A2" s="3"/>
      <c r="B2" s="3"/>
      <c r="C2" s="3"/>
      <c r="D2" s="3"/>
      <c r="E2" s="96" t="s">
        <v>346</v>
      </c>
      <c r="F2" s="96"/>
      <c r="G2" s="96"/>
      <c r="H2" s="96"/>
      <c r="I2" s="96"/>
      <c r="J2" s="96"/>
      <c r="K2" s="96"/>
      <c r="L2" s="96"/>
      <c r="M2" s="96"/>
      <c r="N2" s="96"/>
      <c r="O2" s="96"/>
      <c r="P2" s="96"/>
      <c r="Q2" s="96"/>
      <c r="R2" s="96"/>
      <c r="S2" s="3"/>
      <c r="T2" s="3"/>
      <c r="U2" s="3"/>
      <c r="V2" s="3"/>
    </row>
    <row r="3" spans="1:22" x14ac:dyDescent="0.35">
      <c r="A3" s="3"/>
      <c r="B3" s="3"/>
      <c r="C3" s="3"/>
      <c r="D3" s="3"/>
      <c r="E3" s="96"/>
      <c r="F3" s="96"/>
      <c r="G3" s="96"/>
      <c r="H3" s="96"/>
      <c r="I3" s="96"/>
      <c r="J3" s="96"/>
      <c r="K3" s="96"/>
      <c r="L3" s="96"/>
      <c r="M3" s="96"/>
      <c r="N3" s="96"/>
      <c r="O3" s="96"/>
      <c r="P3" s="96"/>
      <c r="Q3" s="96"/>
      <c r="R3" s="96"/>
      <c r="S3" s="3"/>
      <c r="T3" s="3"/>
      <c r="U3" s="3"/>
      <c r="V3" s="3"/>
    </row>
    <row r="4" spans="1:22" x14ac:dyDescent="0.35">
      <c r="A4" s="3"/>
      <c r="B4" s="4"/>
      <c r="C4" s="4"/>
      <c r="D4" s="4"/>
      <c r="E4" s="96" t="s">
        <v>347</v>
      </c>
      <c r="F4" s="96"/>
      <c r="G4" s="96"/>
      <c r="H4" s="96"/>
      <c r="I4" s="96"/>
      <c r="J4" s="96"/>
      <c r="K4" s="96"/>
      <c r="L4" s="96"/>
      <c r="M4" s="96"/>
      <c r="N4" s="96"/>
      <c r="O4" s="96"/>
      <c r="P4" s="96"/>
      <c r="Q4" s="96"/>
      <c r="R4" s="96"/>
      <c r="S4" s="4"/>
      <c r="T4" s="4"/>
      <c r="U4" s="4"/>
      <c r="V4" s="3"/>
    </row>
    <row r="5" spans="1:22" x14ac:dyDescent="0.35">
      <c r="A5" s="3"/>
      <c r="B5" s="4"/>
      <c r="C5" s="4"/>
      <c r="D5" s="4"/>
      <c r="E5" s="96"/>
      <c r="F5" s="96"/>
      <c r="G5" s="96"/>
      <c r="H5" s="96"/>
      <c r="I5" s="96"/>
      <c r="J5" s="96"/>
      <c r="K5" s="96"/>
      <c r="L5" s="96"/>
      <c r="M5" s="96"/>
      <c r="N5" s="96"/>
      <c r="O5" s="96"/>
      <c r="P5" s="96"/>
      <c r="Q5" s="96"/>
      <c r="R5" s="96"/>
      <c r="S5" s="8"/>
      <c r="T5" s="8"/>
      <c r="U5" s="8"/>
      <c r="V5" s="3"/>
    </row>
    <row r="6" spans="1:22" x14ac:dyDescent="0.35">
      <c r="A6" s="3"/>
      <c r="B6" s="4"/>
      <c r="C6" s="4"/>
      <c r="D6" s="4"/>
      <c r="E6" s="96" t="s">
        <v>7</v>
      </c>
      <c r="F6" s="96"/>
      <c r="G6" s="96"/>
      <c r="H6" s="96"/>
      <c r="I6" s="96"/>
      <c r="J6" s="96"/>
      <c r="K6" s="96"/>
      <c r="L6" s="96"/>
      <c r="M6" s="96"/>
      <c r="N6" s="96"/>
      <c r="O6" s="96"/>
      <c r="P6" s="96"/>
      <c r="Q6" s="96"/>
      <c r="R6" s="96"/>
      <c r="S6" s="116">
        <f>IF(Inicial!G21="","",Inicial!G21)</f>
        <v>2019</v>
      </c>
      <c r="T6" s="116"/>
      <c r="U6" s="116"/>
      <c r="V6" s="3"/>
    </row>
    <row r="7" spans="1:22" x14ac:dyDescent="0.35">
      <c r="A7" s="3"/>
      <c r="B7" s="4"/>
      <c r="C7" s="4"/>
      <c r="D7" s="4"/>
      <c r="E7" s="96"/>
      <c r="F7" s="96"/>
      <c r="G7" s="96"/>
      <c r="H7" s="96"/>
      <c r="I7" s="96"/>
      <c r="J7" s="96"/>
      <c r="K7" s="96"/>
      <c r="L7" s="96"/>
      <c r="M7" s="96"/>
      <c r="N7" s="96"/>
      <c r="O7" s="96"/>
      <c r="P7" s="96"/>
      <c r="Q7" s="96"/>
      <c r="R7" s="96"/>
      <c r="S7" s="116"/>
      <c r="T7" s="116"/>
      <c r="U7" s="116"/>
      <c r="V7" s="3"/>
    </row>
    <row r="8" spans="1:22" x14ac:dyDescent="0.35">
      <c r="A8" s="3"/>
      <c r="B8" s="4"/>
      <c r="C8" s="4"/>
      <c r="D8" s="4"/>
      <c r="E8" s="4"/>
      <c r="F8" s="4"/>
      <c r="G8" s="4"/>
      <c r="H8" s="4"/>
      <c r="I8" s="4"/>
      <c r="J8" s="4"/>
      <c r="K8" s="4"/>
      <c r="L8" s="4"/>
      <c r="M8" s="4"/>
      <c r="N8" s="4"/>
      <c r="O8" s="9"/>
      <c r="P8" s="9"/>
      <c r="Q8" s="3"/>
      <c r="R8" s="3"/>
      <c r="S8" s="3"/>
      <c r="T8" s="3"/>
      <c r="U8" s="3"/>
      <c r="V8" s="3"/>
    </row>
    <row r="9" spans="1:22" ht="15.5" x14ac:dyDescent="0.35">
      <c r="A9" s="3"/>
      <c r="B9" s="5" t="s">
        <v>261</v>
      </c>
      <c r="C9" s="45"/>
      <c r="D9" s="45"/>
      <c r="E9" s="42"/>
      <c r="F9" s="42"/>
      <c r="G9" s="43"/>
      <c r="H9" s="42"/>
      <c r="I9" s="42"/>
      <c r="J9" s="42"/>
      <c r="K9" s="42"/>
      <c r="L9" s="42"/>
      <c r="M9" s="42"/>
      <c r="N9" s="43"/>
      <c r="O9" s="8"/>
      <c r="P9" s="8"/>
      <c r="Q9" s="43"/>
      <c r="R9" s="43"/>
      <c r="S9" s="43"/>
      <c r="T9" s="43"/>
      <c r="U9" s="43"/>
      <c r="V9" s="3"/>
    </row>
    <row r="10" spans="1:22" ht="6" customHeight="1" x14ac:dyDescent="0.35">
      <c r="A10" s="3"/>
      <c r="B10" s="3"/>
      <c r="C10" s="3"/>
      <c r="D10" s="3"/>
      <c r="E10" s="3"/>
      <c r="F10" s="3"/>
      <c r="G10" s="3"/>
      <c r="H10" s="3"/>
      <c r="I10" s="3"/>
      <c r="J10" s="3"/>
      <c r="K10" s="3"/>
      <c r="L10" s="3"/>
      <c r="M10" s="3"/>
      <c r="N10" s="3"/>
      <c r="O10" s="3"/>
      <c r="P10" s="3"/>
      <c r="Q10" s="3"/>
      <c r="R10" s="3"/>
      <c r="S10" s="3"/>
      <c r="T10" s="3"/>
      <c r="U10" s="3"/>
      <c r="V10" s="3"/>
    </row>
    <row r="11" spans="1:22" x14ac:dyDescent="0.35">
      <c r="A11" s="3"/>
      <c r="B11" s="43" t="s">
        <v>118</v>
      </c>
      <c r="C11" s="3"/>
      <c r="D11" s="3"/>
      <c r="E11" s="53">
        <v>3</v>
      </c>
      <c r="F11" s="3"/>
      <c r="G11" s="3"/>
      <c r="H11" s="3"/>
      <c r="I11" s="3"/>
      <c r="J11" s="3"/>
      <c r="K11" s="3"/>
      <c r="L11" s="3"/>
      <c r="M11" s="3"/>
      <c r="N11" s="3"/>
      <c r="O11" s="3"/>
      <c r="P11" s="3"/>
      <c r="Q11" s="3"/>
      <c r="R11" s="3"/>
      <c r="S11" s="3"/>
      <c r="T11" s="3"/>
      <c r="U11" s="3"/>
      <c r="V11" s="3"/>
    </row>
    <row r="12" spans="1:22" ht="6" customHeight="1" x14ac:dyDescent="0.35">
      <c r="A12" s="3"/>
      <c r="B12" s="3"/>
      <c r="C12" s="3"/>
      <c r="D12" s="3"/>
      <c r="E12" s="3"/>
      <c r="F12" s="3"/>
      <c r="G12" s="3"/>
      <c r="H12" s="3"/>
      <c r="I12" s="3"/>
      <c r="J12" s="3"/>
      <c r="K12" s="3"/>
      <c r="L12" s="3"/>
      <c r="M12" s="3"/>
      <c r="N12" s="3"/>
      <c r="O12" s="3"/>
      <c r="P12" s="3"/>
      <c r="Q12" s="3"/>
      <c r="R12" s="3"/>
      <c r="S12" s="3"/>
      <c r="T12" s="3"/>
      <c r="U12" s="3"/>
      <c r="V12" s="3"/>
    </row>
    <row r="13" spans="1:22" x14ac:dyDescent="0.35">
      <c r="A13" s="3"/>
      <c r="B13" s="97" t="str">
        <f>IF(E11="","",LOOKUP('Pg5'!E11,Níveis!B61:C64))</f>
        <v>Existem estudos especiais para alguns temas de interesse da gestão em nível estadual, e esses estudos estão atualizados e são suficientes para orientar as ações de gestão nos aspectos por ele abordados.</v>
      </c>
      <c r="C13" s="98"/>
      <c r="D13" s="98"/>
      <c r="E13" s="98"/>
      <c r="F13" s="98"/>
      <c r="G13" s="98"/>
      <c r="H13" s="98"/>
      <c r="I13" s="98"/>
      <c r="J13" s="98"/>
      <c r="K13" s="98"/>
      <c r="L13" s="98"/>
      <c r="M13" s="98"/>
      <c r="N13" s="98"/>
      <c r="O13" s="98"/>
      <c r="P13" s="98"/>
      <c r="Q13" s="98"/>
      <c r="R13" s="98"/>
      <c r="S13" s="98"/>
      <c r="T13" s="98"/>
      <c r="U13" s="99"/>
      <c r="V13" s="3"/>
    </row>
    <row r="14" spans="1:22" x14ac:dyDescent="0.35">
      <c r="A14" s="3"/>
      <c r="B14" s="100"/>
      <c r="C14" s="101"/>
      <c r="D14" s="101"/>
      <c r="E14" s="101"/>
      <c r="F14" s="101"/>
      <c r="G14" s="101"/>
      <c r="H14" s="101"/>
      <c r="I14" s="101"/>
      <c r="J14" s="101"/>
      <c r="K14" s="101"/>
      <c r="L14" s="101"/>
      <c r="M14" s="101"/>
      <c r="N14" s="101"/>
      <c r="O14" s="101"/>
      <c r="P14" s="101"/>
      <c r="Q14" s="101"/>
      <c r="R14" s="101"/>
      <c r="S14" s="101"/>
      <c r="T14" s="101"/>
      <c r="U14" s="102"/>
      <c r="V14" s="3"/>
    </row>
    <row r="15" spans="1:22" x14ac:dyDescent="0.35">
      <c r="A15" s="3"/>
      <c r="B15" s="103"/>
      <c r="C15" s="104"/>
      <c r="D15" s="104"/>
      <c r="E15" s="104"/>
      <c r="F15" s="104"/>
      <c r="G15" s="104"/>
      <c r="H15" s="104"/>
      <c r="I15" s="104"/>
      <c r="J15" s="104"/>
      <c r="K15" s="104"/>
      <c r="L15" s="104"/>
      <c r="M15" s="104"/>
      <c r="N15" s="104"/>
      <c r="O15" s="104"/>
      <c r="P15" s="104"/>
      <c r="Q15" s="104"/>
      <c r="R15" s="104"/>
      <c r="S15" s="104"/>
      <c r="T15" s="104"/>
      <c r="U15" s="105"/>
      <c r="V15" s="3"/>
    </row>
    <row r="16" spans="1:22" ht="6" customHeight="1" x14ac:dyDescent="0.35">
      <c r="A16" s="3"/>
      <c r="B16" s="3"/>
      <c r="C16" s="3"/>
      <c r="D16" s="3"/>
      <c r="E16" s="3"/>
      <c r="F16" s="3"/>
      <c r="G16" s="3"/>
      <c r="H16" s="3"/>
      <c r="I16" s="3"/>
      <c r="J16" s="3"/>
      <c r="K16" s="3"/>
      <c r="L16" s="3"/>
      <c r="M16" s="3"/>
      <c r="N16" s="3"/>
      <c r="O16" s="3"/>
      <c r="P16" s="3"/>
      <c r="Q16" s="3"/>
      <c r="R16" s="3"/>
      <c r="S16" s="3"/>
      <c r="T16" s="3"/>
      <c r="U16" s="3"/>
      <c r="V16" s="3"/>
    </row>
    <row r="17" spans="1:22" x14ac:dyDescent="0.35">
      <c r="A17" s="3"/>
      <c r="B17" s="44" t="s">
        <v>250</v>
      </c>
      <c r="C17" s="3"/>
      <c r="D17" s="3"/>
      <c r="E17" s="3"/>
      <c r="F17" s="3"/>
      <c r="G17" s="3"/>
      <c r="H17" s="3"/>
      <c r="I17" s="3"/>
      <c r="J17" s="3"/>
      <c r="K17" s="3"/>
      <c r="L17" s="3"/>
      <c r="M17" s="3"/>
      <c r="N17" s="3"/>
      <c r="O17" s="3"/>
      <c r="P17" s="3"/>
      <c r="Q17" s="3"/>
      <c r="R17" s="3"/>
      <c r="S17" s="3"/>
      <c r="T17" s="3"/>
      <c r="U17" s="3"/>
      <c r="V17" s="3"/>
    </row>
    <row r="18" spans="1:22" ht="6" customHeight="1" x14ac:dyDescent="0.35">
      <c r="A18" s="3"/>
      <c r="B18" s="3"/>
      <c r="C18" s="3"/>
      <c r="D18" s="3"/>
      <c r="E18" s="3"/>
      <c r="F18" s="3"/>
      <c r="G18" s="3"/>
      <c r="H18" s="3"/>
      <c r="I18" s="3"/>
      <c r="J18" s="3"/>
      <c r="K18" s="3"/>
      <c r="L18" s="3"/>
      <c r="M18" s="3"/>
      <c r="N18" s="3"/>
      <c r="O18" s="3"/>
      <c r="P18" s="3"/>
      <c r="Q18" s="3"/>
      <c r="R18" s="3"/>
      <c r="S18" s="3"/>
      <c r="T18" s="3"/>
      <c r="U18" s="3"/>
      <c r="V18" s="3"/>
    </row>
    <row r="19" spans="1:22" x14ac:dyDescent="0.35">
      <c r="A19" s="3"/>
      <c r="B19" s="106" t="s">
        <v>365</v>
      </c>
      <c r="C19" s="107"/>
      <c r="D19" s="107"/>
      <c r="E19" s="107"/>
      <c r="F19" s="107"/>
      <c r="G19" s="107"/>
      <c r="H19" s="107"/>
      <c r="I19" s="107"/>
      <c r="J19" s="107"/>
      <c r="K19" s="107"/>
      <c r="L19" s="107"/>
      <c r="M19" s="107"/>
      <c r="N19" s="107"/>
      <c r="O19" s="107"/>
      <c r="P19" s="107"/>
      <c r="Q19" s="107"/>
      <c r="R19" s="107"/>
      <c r="S19" s="107"/>
      <c r="T19" s="107"/>
      <c r="U19" s="108"/>
      <c r="V19" s="3"/>
    </row>
    <row r="20" spans="1:22" x14ac:dyDescent="0.35">
      <c r="A20" s="3"/>
      <c r="B20" s="109"/>
      <c r="C20" s="110"/>
      <c r="D20" s="110"/>
      <c r="E20" s="110"/>
      <c r="F20" s="110"/>
      <c r="G20" s="110"/>
      <c r="H20" s="110"/>
      <c r="I20" s="110"/>
      <c r="J20" s="110"/>
      <c r="K20" s="110"/>
      <c r="L20" s="110"/>
      <c r="M20" s="110"/>
      <c r="N20" s="110"/>
      <c r="O20" s="110"/>
      <c r="P20" s="110"/>
      <c r="Q20" s="110"/>
      <c r="R20" s="110"/>
      <c r="S20" s="110"/>
      <c r="T20" s="110"/>
      <c r="U20" s="111"/>
      <c r="V20" s="3"/>
    </row>
    <row r="21" spans="1:22" x14ac:dyDescent="0.35">
      <c r="A21" s="3"/>
      <c r="B21" s="109"/>
      <c r="C21" s="110"/>
      <c r="D21" s="110"/>
      <c r="E21" s="110"/>
      <c r="F21" s="110"/>
      <c r="G21" s="110"/>
      <c r="H21" s="110"/>
      <c r="I21" s="110"/>
      <c r="J21" s="110"/>
      <c r="K21" s="110"/>
      <c r="L21" s="110"/>
      <c r="M21" s="110"/>
      <c r="N21" s="110"/>
      <c r="O21" s="110"/>
      <c r="P21" s="110"/>
      <c r="Q21" s="110"/>
      <c r="R21" s="110"/>
      <c r="S21" s="110"/>
      <c r="T21" s="110"/>
      <c r="U21" s="111"/>
      <c r="V21" s="3"/>
    </row>
    <row r="22" spans="1:22" x14ac:dyDescent="0.35">
      <c r="A22" s="3"/>
      <c r="B22" s="109"/>
      <c r="C22" s="110"/>
      <c r="D22" s="110"/>
      <c r="E22" s="110"/>
      <c r="F22" s="110"/>
      <c r="G22" s="110"/>
      <c r="H22" s="110"/>
      <c r="I22" s="110"/>
      <c r="J22" s="110"/>
      <c r="K22" s="110"/>
      <c r="L22" s="110"/>
      <c r="M22" s="110"/>
      <c r="N22" s="110"/>
      <c r="O22" s="110"/>
      <c r="P22" s="110"/>
      <c r="Q22" s="110"/>
      <c r="R22" s="110"/>
      <c r="S22" s="110"/>
      <c r="T22" s="110"/>
      <c r="U22" s="111"/>
      <c r="V22" s="3"/>
    </row>
    <row r="23" spans="1:22" x14ac:dyDescent="0.35">
      <c r="A23" s="3"/>
      <c r="B23" s="109"/>
      <c r="C23" s="110"/>
      <c r="D23" s="110"/>
      <c r="E23" s="110"/>
      <c r="F23" s="110"/>
      <c r="G23" s="110"/>
      <c r="H23" s="110"/>
      <c r="I23" s="110"/>
      <c r="J23" s="110"/>
      <c r="K23" s="110"/>
      <c r="L23" s="110"/>
      <c r="M23" s="110"/>
      <c r="N23" s="110"/>
      <c r="O23" s="110"/>
      <c r="P23" s="110"/>
      <c r="Q23" s="110"/>
      <c r="R23" s="110"/>
      <c r="S23" s="110"/>
      <c r="T23" s="110"/>
      <c r="U23" s="111"/>
      <c r="V23" s="3"/>
    </row>
    <row r="24" spans="1:22" x14ac:dyDescent="0.35">
      <c r="A24" s="3"/>
      <c r="B24" s="109"/>
      <c r="C24" s="110"/>
      <c r="D24" s="110"/>
      <c r="E24" s="110"/>
      <c r="F24" s="110"/>
      <c r="G24" s="110"/>
      <c r="H24" s="110"/>
      <c r="I24" s="110"/>
      <c r="J24" s="110"/>
      <c r="K24" s="110"/>
      <c r="L24" s="110"/>
      <c r="M24" s="110"/>
      <c r="N24" s="110"/>
      <c r="O24" s="110"/>
      <c r="P24" s="110"/>
      <c r="Q24" s="110"/>
      <c r="R24" s="110"/>
      <c r="S24" s="110"/>
      <c r="T24" s="110"/>
      <c r="U24" s="111"/>
      <c r="V24" s="3"/>
    </row>
    <row r="25" spans="1:22" x14ac:dyDescent="0.35">
      <c r="A25" s="3"/>
      <c r="B25" s="109"/>
      <c r="C25" s="110"/>
      <c r="D25" s="110"/>
      <c r="E25" s="110"/>
      <c r="F25" s="110"/>
      <c r="G25" s="110"/>
      <c r="H25" s="110"/>
      <c r="I25" s="110"/>
      <c r="J25" s="110"/>
      <c r="K25" s="110"/>
      <c r="L25" s="110"/>
      <c r="M25" s="110"/>
      <c r="N25" s="110"/>
      <c r="O25" s="110"/>
      <c r="P25" s="110"/>
      <c r="Q25" s="110"/>
      <c r="R25" s="110"/>
      <c r="S25" s="110"/>
      <c r="T25" s="110"/>
      <c r="U25" s="111"/>
      <c r="V25" s="3"/>
    </row>
    <row r="26" spans="1:22" x14ac:dyDescent="0.35">
      <c r="A26" s="3"/>
      <c r="B26" s="109"/>
      <c r="C26" s="110"/>
      <c r="D26" s="110"/>
      <c r="E26" s="110"/>
      <c r="F26" s="110"/>
      <c r="G26" s="110"/>
      <c r="H26" s="110"/>
      <c r="I26" s="110"/>
      <c r="J26" s="110"/>
      <c r="K26" s="110"/>
      <c r="L26" s="110"/>
      <c r="M26" s="110"/>
      <c r="N26" s="110"/>
      <c r="O26" s="110"/>
      <c r="P26" s="110"/>
      <c r="Q26" s="110"/>
      <c r="R26" s="110"/>
      <c r="S26" s="110"/>
      <c r="T26" s="110"/>
      <c r="U26" s="111"/>
      <c r="V26" s="3"/>
    </row>
    <row r="27" spans="1:22" x14ac:dyDescent="0.35">
      <c r="A27" s="3"/>
      <c r="B27" s="112"/>
      <c r="C27" s="113"/>
      <c r="D27" s="113"/>
      <c r="E27" s="113"/>
      <c r="F27" s="113"/>
      <c r="G27" s="113"/>
      <c r="H27" s="113"/>
      <c r="I27" s="113"/>
      <c r="J27" s="113"/>
      <c r="K27" s="113"/>
      <c r="L27" s="113"/>
      <c r="M27" s="113"/>
      <c r="N27" s="113"/>
      <c r="O27" s="113"/>
      <c r="P27" s="113"/>
      <c r="Q27" s="113"/>
      <c r="R27" s="113"/>
      <c r="S27" s="113"/>
      <c r="T27" s="113"/>
      <c r="U27" s="114"/>
      <c r="V27" s="3"/>
    </row>
    <row r="28" spans="1:22" x14ac:dyDescent="0.35">
      <c r="A28" s="3"/>
      <c r="B28" s="3"/>
      <c r="C28" s="3"/>
      <c r="D28" s="3"/>
      <c r="E28" s="3"/>
      <c r="F28" s="3"/>
      <c r="G28" s="3"/>
      <c r="H28" s="3"/>
      <c r="I28" s="3"/>
      <c r="J28" s="3"/>
      <c r="K28" s="3"/>
      <c r="L28" s="3"/>
      <c r="M28" s="3"/>
      <c r="N28" s="3"/>
      <c r="O28" s="3"/>
      <c r="P28" s="3"/>
      <c r="Q28" s="3"/>
      <c r="R28" s="3"/>
      <c r="S28" s="3"/>
      <c r="T28" s="3"/>
      <c r="U28" s="3"/>
      <c r="V28" s="3"/>
    </row>
    <row r="29" spans="1:22" ht="15.5" x14ac:dyDescent="0.35">
      <c r="A29" s="3"/>
      <c r="B29" s="5" t="s">
        <v>262</v>
      </c>
      <c r="C29" s="45"/>
      <c r="D29" s="45"/>
      <c r="E29" s="42"/>
      <c r="F29" s="42"/>
      <c r="G29" s="43"/>
      <c r="H29" s="42"/>
      <c r="I29" s="42"/>
      <c r="J29" s="42"/>
      <c r="K29" s="42"/>
      <c r="L29" s="42"/>
      <c r="M29" s="42"/>
      <c r="N29" s="43"/>
      <c r="O29" s="8"/>
      <c r="P29" s="8"/>
      <c r="Q29" s="43"/>
      <c r="R29" s="43"/>
      <c r="S29" s="43"/>
      <c r="T29" s="43"/>
      <c r="U29" s="43"/>
      <c r="V29" s="3"/>
    </row>
    <row r="30" spans="1:22" ht="6" customHeight="1" x14ac:dyDescent="0.35">
      <c r="A30" s="3"/>
      <c r="B30" s="3"/>
      <c r="C30" s="3"/>
      <c r="D30" s="3"/>
      <c r="E30" s="3"/>
      <c r="F30" s="3"/>
      <c r="G30" s="3"/>
      <c r="H30" s="3"/>
      <c r="I30" s="3"/>
      <c r="J30" s="3"/>
      <c r="K30" s="3"/>
      <c r="L30" s="3"/>
      <c r="M30" s="3"/>
      <c r="N30" s="3"/>
      <c r="O30" s="3"/>
      <c r="P30" s="3"/>
      <c r="Q30" s="3"/>
      <c r="R30" s="3"/>
      <c r="S30" s="3"/>
      <c r="T30" s="3"/>
      <c r="U30" s="3"/>
      <c r="V30" s="3"/>
    </row>
    <row r="31" spans="1:22" x14ac:dyDescent="0.35">
      <c r="A31" s="3"/>
      <c r="B31" s="43" t="s">
        <v>118</v>
      </c>
      <c r="C31" s="3"/>
      <c r="D31" s="3"/>
      <c r="E31" s="53">
        <v>3</v>
      </c>
      <c r="F31" s="3"/>
      <c r="G31" s="3"/>
      <c r="H31" s="3"/>
      <c r="I31" s="3"/>
      <c r="J31" s="3"/>
      <c r="K31" s="3"/>
      <c r="L31" s="3"/>
      <c r="M31" s="3"/>
      <c r="N31" s="3"/>
      <c r="O31" s="3"/>
      <c r="P31" s="3"/>
      <c r="Q31" s="3"/>
      <c r="R31" s="3"/>
      <c r="S31" s="3"/>
      <c r="T31" s="3"/>
      <c r="U31" s="3"/>
      <c r="V31" s="3"/>
    </row>
    <row r="32" spans="1:22" ht="6" customHeight="1" x14ac:dyDescent="0.35">
      <c r="A32" s="3"/>
      <c r="B32" s="3"/>
      <c r="C32" s="3"/>
      <c r="D32" s="3"/>
      <c r="E32" s="3"/>
      <c r="F32" s="3"/>
      <c r="G32" s="3"/>
      <c r="H32" s="3"/>
      <c r="I32" s="3"/>
      <c r="J32" s="3"/>
      <c r="K32" s="3"/>
      <c r="L32" s="3"/>
      <c r="M32" s="3"/>
      <c r="N32" s="3"/>
      <c r="O32" s="3"/>
      <c r="P32" s="3"/>
      <c r="Q32" s="3"/>
      <c r="R32" s="3"/>
      <c r="S32" s="3"/>
      <c r="T32" s="3"/>
      <c r="U32" s="3"/>
      <c r="V32" s="3"/>
    </row>
    <row r="33" spans="1:22" x14ac:dyDescent="0.35">
      <c r="A33" s="3"/>
      <c r="B33" s="97" t="str">
        <f>IF(E31="","",LOOKUP('Pg5'!E31,Níveis!B65:C67))</f>
        <v>Existem sistemas e/ou modelos de suporte à decisão operacionais em âmbito estadual, os quais estão devidamente integrados às rotinas operacionais e/ou aos processos gerenciais e finalísticos (planejamento, outorga, cobrança, etc.).</v>
      </c>
      <c r="C33" s="98"/>
      <c r="D33" s="98"/>
      <c r="E33" s="98"/>
      <c r="F33" s="98"/>
      <c r="G33" s="98"/>
      <c r="H33" s="98"/>
      <c r="I33" s="98"/>
      <c r="J33" s="98"/>
      <c r="K33" s="98"/>
      <c r="L33" s="98"/>
      <c r="M33" s="98"/>
      <c r="N33" s="98"/>
      <c r="O33" s="98"/>
      <c r="P33" s="98"/>
      <c r="Q33" s="98"/>
      <c r="R33" s="98"/>
      <c r="S33" s="98"/>
      <c r="T33" s="98"/>
      <c r="U33" s="99"/>
      <c r="V33" s="3"/>
    </row>
    <row r="34" spans="1:22" x14ac:dyDescent="0.35">
      <c r="A34" s="3"/>
      <c r="B34" s="100"/>
      <c r="C34" s="101"/>
      <c r="D34" s="101"/>
      <c r="E34" s="101"/>
      <c r="F34" s="101"/>
      <c r="G34" s="101"/>
      <c r="H34" s="101"/>
      <c r="I34" s="101"/>
      <c r="J34" s="101"/>
      <c r="K34" s="101"/>
      <c r="L34" s="101"/>
      <c r="M34" s="101"/>
      <c r="N34" s="101"/>
      <c r="O34" s="101"/>
      <c r="P34" s="101"/>
      <c r="Q34" s="101"/>
      <c r="R34" s="101"/>
      <c r="S34" s="101"/>
      <c r="T34" s="101"/>
      <c r="U34" s="102"/>
      <c r="V34" s="3"/>
    </row>
    <row r="35" spans="1:22" ht="12" customHeight="1" x14ac:dyDescent="0.35">
      <c r="A35" s="3"/>
      <c r="B35" s="103"/>
      <c r="C35" s="104"/>
      <c r="D35" s="104"/>
      <c r="E35" s="104"/>
      <c r="F35" s="104"/>
      <c r="G35" s="104"/>
      <c r="H35" s="104"/>
      <c r="I35" s="104"/>
      <c r="J35" s="104"/>
      <c r="K35" s="104"/>
      <c r="L35" s="104"/>
      <c r="M35" s="104"/>
      <c r="N35" s="104"/>
      <c r="O35" s="104"/>
      <c r="P35" s="104"/>
      <c r="Q35" s="104"/>
      <c r="R35" s="104"/>
      <c r="S35" s="104"/>
      <c r="T35" s="104"/>
      <c r="U35" s="105"/>
      <c r="V35" s="3"/>
    </row>
    <row r="36" spans="1:22" ht="6" customHeight="1" x14ac:dyDescent="0.35">
      <c r="A36" s="3"/>
      <c r="B36" s="3"/>
      <c r="C36" s="3"/>
      <c r="D36" s="3"/>
      <c r="E36" s="3"/>
      <c r="F36" s="3"/>
      <c r="G36" s="3"/>
      <c r="H36" s="3"/>
      <c r="I36" s="3"/>
      <c r="J36" s="3"/>
      <c r="K36" s="3"/>
      <c r="L36" s="3"/>
      <c r="M36" s="3"/>
      <c r="N36" s="3"/>
      <c r="O36" s="3"/>
      <c r="P36" s="3"/>
      <c r="Q36" s="3"/>
      <c r="R36" s="3"/>
      <c r="S36" s="3"/>
      <c r="T36" s="3"/>
      <c r="U36" s="3"/>
      <c r="V36" s="3"/>
    </row>
    <row r="37" spans="1:22" x14ac:dyDescent="0.35">
      <c r="A37" s="3"/>
      <c r="B37" s="44" t="s">
        <v>250</v>
      </c>
      <c r="C37" s="3"/>
      <c r="D37" s="3"/>
      <c r="E37" s="3"/>
      <c r="F37" s="3"/>
      <c r="G37" s="3"/>
      <c r="H37" s="3"/>
      <c r="I37" s="3"/>
      <c r="J37" s="3"/>
      <c r="K37" s="3"/>
      <c r="L37" s="3"/>
      <c r="M37" s="3"/>
      <c r="N37" s="3"/>
      <c r="O37" s="3"/>
      <c r="P37" s="3"/>
      <c r="Q37" s="3"/>
      <c r="R37" s="3"/>
      <c r="S37" s="3"/>
      <c r="T37" s="3"/>
      <c r="U37" s="3"/>
      <c r="V37" s="3"/>
    </row>
    <row r="38" spans="1:22" ht="6" customHeight="1" x14ac:dyDescent="0.35">
      <c r="A38" s="3"/>
      <c r="B38" s="3"/>
      <c r="C38" s="3"/>
      <c r="D38" s="3"/>
      <c r="E38" s="3"/>
      <c r="F38" s="3"/>
      <c r="G38" s="3"/>
      <c r="H38" s="3"/>
      <c r="I38" s="3"/>
      <c r="J38" s="3"/>
      <c r="K38" s="3"/>
      <c r="L38" s="3"/>
      <c r="M38" s="3"/>
      <c r="N38" s="3"/>
      <c r="O38" s="3"/>
      <c r="P38" s="3"/>
      <c r="Q38" s="3"/>
      <c r="R38" s="3"/>
      <c r="S38" s="3"/>
      <c r="T38" s="3"/>
      <c r="U38" s="3"/>
      <c r="V38" s="3"/>
    </row>
    <row r="39" spans="1:22" x14ac:dyDescent="0.35">
      <c r="A39" s="3"/>
      <c r="B39" s="106" t="s">
        <v>393</v>
      </c>
      <c r="C39" s="107"/>
      <c r="D39" s="107"/>
      <c r="E39" s="107"/>
      <c r="F39" s="107"/>
      <c r="G39" s="107"/>
      <c r="H39" s="107"/>
      <c r="I39" s="107"/>
      <c r="J39" s="107"/>
      <c r="K39" s="107"/>
      <c r="L39" s="107"/>
      <c r="M39" s="107"/>
      <c r="N39" s="107"/>
      <c r="O39" s="107"/>
      <c r="P39" s="107"/>
      <c r="Q39" s="107"/>
      <c r="R39" s="107"/>
      <c r="S39" s="107"/>
      <c r="T39" s="107"/>
      <c r="U39" s="108"/>
      <c r="V39" s="3"/>
    </row>
    <row r="40" spans="1:22" x14ac:dyDescent="0.35">
      <c r="A40" s="3"/>
      <c r="B40" s="109"/>
      <c r="C40" s="110"/>
      <c r="D40" s="110"/>
      <c r="E40" s="110"/>
      <c r="F40" s="110"/>
      <c r="G40" s="110"/>
      <c r="H40" s="110"/>
      <c r="I40" s="110"/>
      <c r="J40" s="110"/>
      <c r="K40" s="110"/>
      <c r="L40" s="110"/>
      <c r="M40" s="110"/>
      <c r="N40" s="110"/>
      <c r="O40" s="110"/>
      <c r="P40" s="110"/>
      <c r="Q40" s="110"/>
      <c r="R40" s="110"/>
      <c r="S40" s="110"/>
      <c r="T40" s="110"/>
      <c r="U40" s="111"/>
      <c r="V40" s="3"/>
    </row>
    <row r="41" spans="1:22" x14ac:dyDescent="0.35">
      <c r="A41" s="3"/>
      <c r="B41" s="109"/>
      <c r="C41" s="110"/>
      <c r="D41" s="110"/>
      <c r="E41" s="110"/>
      <c r="F41" s="110"/>
      <c r="G41" s="110"/>
      <c r="H41" s="110"/>
      <c r="I41" s="110"/>
      <c r="J41" s="110"/>
      <c r="K41" s="110"/>
      <c r="L41" s="110"/>
      <c r="M41" s="110"/>
      <c r="N41" s="110"/>
      <c r="O41" s="110"/>
      <c r="P41" s="110"/>
      <c r="Q41" s="110"/>
      <c r="R41" s="110"/>
      <c r="S41" s="110"/>
      <c r="T41" s="110"/>
      <c r="U41" s="111"/>
      <c r="V41" s="3"/>
    </row>
    <row r="42" spans="1:22" x14ac:dyDescent="0.35">
      <c r="A42" s="3"/>
      <c r="B42" s="109"/>
      <c r="C42" s="110"/>
      <c r="D42" s="110"/>
      <c r="E42" s="110"/>
      <c r="F42" s="110"/>
      <c r="G42" s="110"/>
      <c r="H42" s="110"/>
      <c r="I42" s="110"/>
      <c r="J42" s="110"/>
      <c r="K42" s="110"/>
      <c r="L42" s="110"/>
      <c r="M42" s="110"/>
      <c r="N42" s="110"/>
      <c r="O42" s="110"/>
      <c r="P42" s="110"/>
      <c r="Q42" s="110"/>
      <c r="R42" s="110"/>
      <c r="S42" s="110"/>
      <c r="T42" s="110"/>
      <c r="U42" s="111"/>
      <c r="V42" s="3"/>
    </row>
    <row r="43" spans="1:22" x14ac:dyDescent="0.35">
      <c r="A43" s="3"/>
      <c r="B43" s="109"/>
      <c r="C43" s="110"/>
      <c r="D43" s="110"/>
      <c r="E43" s="110"/>
      <c r="F43" s="110"/>
      <c r="G43" s="110"/>
      <c r="H43" s="110"/>
      <c r="I43" s="110"/>
      <c r="J43" s="110"/>
      <c r="K43" s="110"/>
      <c r="L43" s="110"/>
      <c r="M43" s="110"/>
      <c r="N43" s="110"/>
      <c r="O43" s="110"/>
      <c r="P43" s="110"/>
      <c r="Q43" s="110"/>
      <c r="R43" s="110"/>
      <c r="S43" s="110"/>
      <c r="T43" s="110"/>
      <c r="U43" s="111"/>
      <c r="V43" s="3"/>
    </row>
    <row r="44" spans="1:22" x14ac:dyDescent="0.35">
      <c r="A44" s="3"/>
      <c r="B44" s="109"/>
      <c r="C44" s="110"/>
      <c r="D44" s="110"/>
      <c r="E44" s="110"/>
      <c r="F44" s="110"/>
      <c r="G44" s="110"/>
      <c r="H44" s="110"/>
      <c r="I44" s="110"/>
      <c r="J44" s="110"/>
      <c r="K44" s="110"/>
      <c r="L44" s="110"/>
      <c r="M44" s="110"/>
      <c r="N44" s="110"/>
      <c r="O44" s="110"/>
      <c r="P44" s="110"/>
      <c r="Q44" s="110"/>
      <c r="R44" s="110"/>
      <c r="S44" s="110"/>
      <c r="T44" s="110"/>
      <c r="U44" s="111"/>
      <c r="V44" s="3"/>
    </row>
    <row r="45" spans="1:22" x14ac:dyDescent="0.35">
      <c r="A45" s="3"/>
      <c r="B45" s="109"/>
      <c r="C45" s="110"/>
      <c r="D45" s="110"/>
      <c r="E45" s="110"/>
      <c r="F45" s="110"/>
      <c r="G45" s="110"/>
      <c r="H45" s="110"/>
      <c r="I45" s="110"/>
      <c r="J45" s="110"/>
      <c r="K45" s="110"/>
      <c r="L45" s="110"/>
      <c r="M45" s="110"/>
      <c r="N45" s="110"/>
      <c r="O45" s="110"/>
      <c r="P45" s="110"/>
      <c r="Q45" s="110"/>
      <c r="R45" s="110"/>
      <c r="S45" s="110"/>
      <c r="T45" s="110"/>
      <c r="U45" s="111"/>
      <c r="V45" s="3"/>
    </row>
    <row r="46" spans="1:22" x14ac:dyDescent="0.35">
      <c r="A46" s="3"/>
      <c r="B46" s="109"/>
      <c r="C46" s="110"/>
      <c r="D46" s="110"/>
      <c r="E46" s="110"/>
      <c r="F46" s="110"/>
      <c r="G46" s="110"/>
      <c r="H46" s="110"/>
      <c r="I46" s="110"/>
      <c r="J46" s="110"/>
      <c r="K46" s="110"/>
      <c r="L46" s="110"/>
      <c r="M46" s="110"/>
      <c r="N46" s="110"/>
      <c r="O46" s="110"/>
      <c r="P46" s="110"/>
      <c r="Q46" s="110"/>
      <c r="R46" s="110"/>
      <c r="S46" s="110"/>
      <c r="T46" s="110"/>
      <c r="U46" s="111"/>
      <c r="V46" s="3"/>
    </row>
    <row r="47" spans="1:22" x14ac:dyDescent="0.35">
      <c r="A47" s="3"/>
      <c r="B47" s="112"/>
      <c r="C47" s="113"/>
      <c r="D47" s="113"/>
      <c r="E47" s="113"/>
      <c r="F47" s="113"/>
      <c r="G47" s="113"/>
      <c r="H47" s="113"/>
      <c r="I47" s="113"/>
      <c r="J47" s="113"/>
      <c r="K47" s="113"/>
      <c r="L47" s="113"/>
      <c r="M47" s="113"/>
      <c r="N47" s="113"/>
      <c r="O47" s="113"/>
      <c r="P47" s="113"/>
      <c r="Q47" s="113"/>
      <c r="R47" s="113"/>
      <c r="S47" s="113"/>
      <c r="T47" s="113"/>
      <c r="U47" s="114"/>
      <c r="V47" s="3"/>
    </row>
    <row r="48" spans="1:22" x14ac:dyDescent="0.35">
      <c r="A48" s="3"/>
      <c r="B48" s="3"/>
      <c r="C48" s="3"/>
      <c r="D48" s="3"/>
      <c r="E48" s="3"/>
      <c r="F48" s="3"/>
      <c r="G48" s="3"/>
      <c r="H48" s="3"/>
      <c r="I48" s="3"/>
      <c r="J48" s="3"/>
      <c r="K48" s="3"/>
      <c r="L48" s="3"/>
      <c r="M48" s="3"/>
      <c r="N48" s="3"/>
      <c r="O48" s="3"/>
      <c r="P48" s="3"/>
      <c r="Q48" s="3"/>
      <c r="R48" s="3"/>
      <c r="S48" s="3"/>
      <c r="T48" s="3"/>
      <c r="U48" s="3"/>
      <c r="V48" s="3"/>
    </row>
    <row r="49" spans="1:22" ht="15.5" x14ac:dyDescent="0.35">
      <c r="A49" s="3"/>
      <c r="B49" s="5" t="s">
        <v>263</v>
      </c>
      <c r="C49" s="45"/>
      <c r="D49" s="45"/>
      <c r="E49" s="42"/>
      <c r="F49" s="42"/>
      <c r="G49" s="43"/>
      <c r="H49" s="42"/>
      <c r="I49" s="42"/>
      <c r="J49" s="42"/>
      <c r="K49" s="42"/>
      <c r="L49" s="42"/>
      <c r="M49" s="42"/>
      <c r="N49" s="43"/>
      <c r="O49" s="8"/>
      <c r="P49" s="8"/>
      <c r="Q49" s="43"/>
      <c r="R49" s="43"/>
      <c r="S49" s="43"/>
      <c r="T49" s="43"/>
      <c r="U49" s="43"/>
      <c r="V49" s="3"/>
    </row>
    <row r="50" spans="1:22" ht="6" customHeight="1" x14ac:dyDescent="0.35">
      <c r="A50" s="3"/>
      <c r="B50" s="3"/>
      <c r="C50" s="3"/>
      <c r="D50" s="3"/>
      <c r="E50" s="3"/>
      <c r="F50" s="3"/>
      <c r="G50" s="3"/>
      <c r="H50" s="3"/>
      <c r="I50" s="3"/>
      <c r="J50" s="3"/>
      <c r="K50" s="3"/>
      <c r="L50" s="3"/>
      <c r="M50" s="3"/>
      <c r="N50" s="3"/>
      <c r="O50" s="3"/>
      <c r="P50" s="3"/>
      <c r="Q50" s="3"/>
      <c r="R50" s="3"/>
      <c r="S50" s="3"/>
      <c r="T50" s="3"/>
      <c r="U50" s="3"/>
      <c r="V50" s="3"/>
    </row>
    <row r="51" spans="1:22" x14ac:dyDescent="0.35">
      <c r="A51" s="3"/>
      <c r="B51" s="43" t="s">
        <v>118</v>
      </c>
      <c r="C51" s="3"/>
      <c r="D51" s="3"/>
      <c r="E51" s="53">
        <v>3</v>
      </c>
      <c r="F51" s="3"/>
      <c r="G51" s="3"/>
      <c r="H51" s="3"/>
      <c r="I51" s="3"/>
      <c r="J51" s="3"/>
      <c r="K51" s="3"/>
      <c r="L51" s="3"/>
      <c r="M51" s="3"/>
      <c r="N51" s="3"/>
      <c r="O51" s="3"/>
      <c r="P51" s="3"/>
      <c r="Q51" s="3"/>
      <c r="R51" s="3"/>
      <c r="S51" s="3"/>
      <c r="T51" s="3"/>
      <c r="U51" s="3"/>
      <c r="V51" s="3"/>
    </row>
    <row r="52" spans="1:22" ht="6" customHeight="1" x14ac:dyDescent="0.35">
      <c r="A52" s="3"/>
      <c r="B52" s="3"/>
      <c r="C52" s="3"/>
      <c r="D52" s="3"/>
      <c r="E52" s="3"/>
      <c r="F52" s="3"/>
      <c r="G52" s="3"/>
      <c r="H52" s="3"/>
      <c r="I52" s="3"/>
      <c r="J52" s="3"/>
      <c r="K52" s="3"/>
      <c r="L52" s="3"/>
      <c r="M52" s="3"/>
      <c r="N52" s="3"/>
      <c r="O52" s="3"/>
      <c r="P52" s="3"/>
      <c r="Q52" s="3"/>
      <c r="R52" s="3"/>
      <c r="S52" s="3"/>
      <c r="T52" s="3"/>
      <c r="U52" s="3"/>
      <c r="V52" s="3"/>
    </row>
    <row r="53" spans="1:22" x14ac:dyDescent="0.35">
      <c r="A53" s="3"/>
      <c r="B53" s="97" t="str">
        <f>IF(E51="","",LOOKUP('Pg5'!E51,Níveis!B68:C72))</f>
        <v>Existe uma área específica própria, responsável pelo processamento de dados georreferenciados  e capaz de realizar análise do contexto geográfico para gestão de recursos hídricos, a qual dispõe de uma base digital em formato vetorial para a gestão de recursos hídricos, proveniente da vetorização da cartografia sistemática (escalas de 1:1.000.000 até 1:25.000) produzida pelo IBGE ou DSG.</v>
      </c>
      <c r="C53" s="98"/>
      <c r="D53" s="98"/>
      <c r="E53" s="98"/>
      <c r="F53" s="98"/>
      <c r="G53" s="98"/>
      <c r="H53" s="98"/>
      <c r="I53" s="98"/>
      <c r="J53" s="98"/>
      <c r="K53" s="98"/>
      <c r="L53" s="98"/>
      <c r="M53" s="98"/>
      <c r="N53" s="98"/>
      <c r="O53" s="98"/>
      <c r="P53" s="98"/>
      <c r="Q53" s="98"/>
      <c r="R53" s="98"/>
      <c r="S53" s="98"/>
      <c r="T53" s="98"/>
      <c r="U53" s="99"/>
      <c r="V53" s="3"/>
    </row>
    <row r="54" spans="1:22" x14ac:dyDescent="0.35">
      <c r="A54" s="3"/>
      <c r="B54" s="100"/>
      <c r="C54" s="101"/>
      <c r="D54" s="101"/>
      <c r="E54" s="101"/>
      <c r="F54" s="101"/>
      <c r="G54" s="101"/>
      <c r="H54" s="101"/>
      <c r="I54" s="101"/>
      <c r="J54" s="101"/>
      <c r="K54" s="101"/>
      <c r="L54" s="101"/>
      <c r="M54" s="101"/>
      <c r="N54" s="101"/>
      <c r="O54" s="101"/>
      <c r="P54" s="101"/>
      <c r="Q54" s="101"/>
      <c r="R54" s="101"/>
      <c r="S54" s="101"/>
      <c r="T54" s="101"/>
      <c r="U54" s="102"/>
      <c r="V54" s="3"/>
    </row>
    <row r="55" spans="1:22" x14ac:dyDescent="0.35">
      <c r="A55" s="3"/>
      <c r="B55" s="100"/>
      <c r="C55" s="101"/>
      <c r="D55" s="101"/>
      <c r="E55" s="101"/>
      <c r="F55" s="101"/>
      <c r="G55" s="101"/>
      <c r="H55" s="101"/>
      <c r="I55" s="101"/>
      <c r="J55" s="101"/>
      <c r="K55" s="101"/>
      <c r="L55" s="101"/>
      <c r="M55" s="101"/>
      <c r="N55" s="101"/>
      <c r="O55" s="101"/>
      <c r="P55" s="101"/>
      <c r="Q55" s="101"/>
      <c r="R55" s="101"/>
      <c r="S55" s="101"/>
      <c r="T55" s="101"/>
      <c r="U55" s="102"/>
      <c r="V55" s="3"/>
    </row>
    <row r="56" spans="1:22" ht="18" customHeight="1" x14ac:dyDescent="0.35">
      <c r="A56" s="3"/>
      <c r="B56" s="103"/>
      <c r="C56" s="104"/>
      <c r="D56" s="104"/>
      <c r="E56" s="104"/>
      <c r="F56" s="104"/>
      <c r="G56" s="104"/>
      <c r="H56" s="104"/>
      <c r="I56" s="104"/>
      <c r="J56" s="104"/>
      <c r="K56" s="104"/>
      <c r="L56" s="104"/>
      <c r="M56" s="104"/>
      <c r="N56" s="104"/>
      <c r="O56" s="104"/>
      <c r="P56" s="104"/>
      <c r="Q56" s="104"/>
      <c r="R56" s="104"/>
      <c r="S56" s="104"/>
      <c r="T56" s="104"/>
      <c r="U56" s="105"/>
      <c r="V56" s="3"/>
    </row>
    <row r="57" spans="1:22" ht="6" customHeight="1" x14ac:dyDescent="0.35">
      <c r="A57" s="3"/>
      <c r="B57" s="3"/>
      <c r="C57" s="3"/>
      <c r="D57" s="3"/>
      <c r="E57" s="3"/>
      <c r="F57" s="3"/>
      <c r="G57" s="3"/>
      <c r="H57" s="3"/>
      <c r="I57" s="3"/>
      <c r="J57" s="3"/>
      <c r="K57" s="3"/>
      <c r="L57" s="3"/>
      <c r="M57" s="3"/>
      <c r="N57" s="3"/>
      <c r="O57" s="3"/>
      <c r="P57" s="3"/>
      <c r="Q57" s="3"/>
      <c r="R57" s="3"/>
      <c r="S57" s="3"/>
      <c r="T57" s="3"/>
      <c r="U57" s="3"/>
      <c r="V57" s="3"/>
    </row>
    <row r="58" spans="1:22" x14ac:dyDescent="0.35">
      <c r="A58" s="3"/>
      <c r="B58" s="44" t="s">
        <v>250</v>
      </c>
      <c r="C58" s="3"/>
      <c r="D58" s="3"/>
      <c r="E58" s="3"/>
      <c r="F58" s="3"/>
      <c r="G58" s="3"/>
      <c r="H58" s="3"/>
      <c r="I58" s="3"/>
      <c r="J58" s="3"/>
      <c r="K58" s="3"/>
      <c r="L58" s="3"/>
      <c r="M58" s="3"/>
      <c r="N58" s="3"/>
      <c r="O58" s="3"/>
      <c r="P58" s="3"/>
      <c r="Q58" s="3"/>
      <c r="R58" s="3"/>
      <c r="S58" s="3"/>
      <c r="T58" s="3"/>
      <c r="U58" s="3"/>
      <c r="V58" s="3"/>
    </row>
    <row r="59" spans="1:22" ht="6" customHeight="1" x14ac:dyDescent="0.35">
      <c r="A59" s="3"/>
      <c r="B59" s="3"/>
      <c r="C59" s="3"/>
      <c r="D59" s="3"/>
      <c r="E59" s="3"/>
      <c r="F59" s="3"/>
      <c r="G59" s="3"/>
      <c r="H59" s="3"/>
      <c r="I59" s="3"/>
      <c r="J59" s="3"/>
      <c r="K59" s="3"/>
      <c r="L59" s="3"/>
      <c r="M59" s="3"/>
      <c r="N59" s="3"/>
      <c r="O59" s="3"/>
      <c r="P59" s="3"/>
      <c r="Q59" s="3"/>
      <c r="R59" s="3"/>
      <c r="S59" s="3"/>
      <c r="T59" s="3"/>
      <c r="U59" s="3"/>
      <c r="V59" s="3"/>
    </row>
    <row r="60" spans="1:22" x14ac:dyDescent="0.35">
      <c r="A60" s="3"/>
      <c r="B60" s="106" t="s">
        <v>387</v>
      </c>
      <c r="C60" s="107"/>
      <c r="D60" s="107"/>
      <c r="E60" s="107"/>
      <c r="F60" s="107"/>
      <c r="G60" s="107"/>
      <c r="H60" s="107"/>
      <c r="I60" s="107"/>
      <c r="J60" s="107"/>
      <c r="K60" s="107"/>
      <c r="L60" s="107"/>
      <c r="M60" s="107"/>
      <c r="N60" s="107"/>
      <c r="O60" s="107"/>
      <c r="P60" s="107"/>
      <c r="Q60" s="107"/>
      <c r="R60" s="107"/>
      <c r="S60" s="107"/>
      <c r="T60" s="107"/>
      <c r="U60" s="108"/>
      <c r="V60" s="3"/>
    </row>
    <row r="61" spans="1:22" x14ac:dyDescent="0.35">
      <c r="A61" s="3"/>
      <c r="B61" s="109"/>
      <c r="C61" s="110"/>
      <c r="D61" s="110"/>
      <c r="E61" s="110"/>
      <c r="F61" s="110"/>
      <c r="G61" s="110"/>
      <c r="H61" s="110"/>
      <c r="I61" s="110"/>
      <c r="J61" s="110"/>
      <c r="K61" s="110"/>
      <c r="L61" s="110"/>
      <c r="M61" s="110"/>
      <c r="N61" s="110"/>
      <c r="O61" s="110"/>
      <c r="P61" s="110"/>
      <c r="Q61" s="110"/>
      <c r="R61" s="110"/>
      <c r="S61" s="110"/>
      <c r="T61" s="110"/>
      <c r="U61" s="111"/>
      <c r="V61" s="3"/>
    </row>
    <row r="62" spans="1:22" x14ac:dyDescent="0.35">
      <c r="A62" s="3"/>
      <c r="B62" s="109"/>
      <c r="C62" s="110"/>
      <c r="D62" s="110"/>
      <c r="E62" s="110"/>
      <c r="F62" s="110"/>
      <c r="G62" s="110"/>
      <c r="H62" s="110"/>
      <c r="I62" s="110"/>
      <c r="J62" s="110"/>
      <c r="K62" s="110"/>
      <c r="L62" s="110"/>
      <c r="M62" s="110"/>
      <c r="N62" s="110"/>
      <c r="O62" s="110"/>
      <c r="P62" s="110"/>
      <c r="Q62" s="110"/>
      <c r="R62" s="110"/>
      <c r="S62" s="110"/>
      <c r="T62" s="110"/>
      <c r="U62" s="111"/>
      <c r="V62" s="3"/>
    </row>
    <row r="63" spans="1:22" x14ac:dyDescent="0.35">
      <c r="A63" s="3"/>
      <c r="B63" s="109"/>
      <c r="C63" s="110"/>
      <c r="D63" s="110"/>
      <c r="E63" s="110"/>
      <c r="F63" s="110"/>
      <c r="G63" s="110"/>
      <c r="H63" s="110"/>
      <c r="I63" s="110"/>
      <c r="J63" s="110"/>
      <c r="K63" s="110"/>
      <c r="L63" s="110"/>
      <c r="M63" s="110"/>
      <c r="N63" s="110"/>
      <c r="O63" s="110"/>
      <c r="P63" s="110"/>
      <c r="Q63" s="110"/>
      <c r="R63" s="110"/>
      <c r="S63" s="110"/>
      <c r="T63" s="110"/>
      <c r="U63" s="111"/>
      <c r="V63" s="3"/>
    </row>
    <row r="64" spans="1:22" x14ac:dyDescent="0.35">
      <c r="A64" s="3"/>
      <c r="B64" s="109"/>
      <c r="C64" s="110"/>
      <c r="D64" s="110"/>
      <c r="E64" s="110"/>
      <c r="F64" s="110"/>
      <c r="G64" s="110"/>
      <c r="H64" s="110"/>
      <c r="I64" s="110"/>
      <c r="J64" s="110"/>
      <c r="K64" s="110"/>
      <c r="L64" s="110"/>
      <c r="M64" s="110"/>
      <c r="N64" s="110"/>
      <c r="O64" s="110"/>
      <c r="P64" s="110"/>
      <c r="Q64" s="110"/>
      <c r="R64" s="110"/>
      <c r="S64" s="110"/>
      <c r="T64" s="110"/>
      <c r="U64" s="111"/>
      <c r="V64" s="3"/>
    </row>
    <row r="65" spans="1:22" x14ac:dyDescent="0.35">
      <c r="A65" s="3"/>
      <c r="B65" s="109"/>
      <c r="C65" s="110"/>
      <c r="D65" s="110"/>
      <c r="E65" s="110"/>
      <c r="F65" s="110"/>
      <c r="G65" s="110"/>
      <c r="H65" s="110"/>
      <c r="I65" s="110"/>
      <c r="J65" s="110"/>
      <c r="K65" s="110"/>
      <c r="L65" s="110"/>
      <c r="M65" s="110"/>
      <c r="N65" s="110"/>
      <c r="O65" s="110"/>
      <c r="P65" s="110"/>
      <c r="Q65" s="110"/>
      <c r="R65" s="110"/>
      <c r="S65" s="110"/>
      <c r="T65" s="110"/>
      <c r="U65" s="111"/>
      <c r="V65" s="3"/>
    </row>
    <row r="66" spans="1:22" x14ac:dyDescent="0.35">
      <c r="A66" s="3"/>
      <c r="B66" s="109"/>
      <c r="C66" s="110"/>
      <c r="D66" s="110"/>
      <c r="E66" s="110"/>
      <c r="F66" s="110"/>
      <c r="G66" s="110"/>
      <c r="H66" s="110"/>
      <c r="I66" s="110"/>
      <c r="J66" s="110"/>
      <c r="K66" s="110"/>
      <c r="L66" s="110"/>
      <c r="M66" s="110"/>
      <c r="N66" s="110"/>
      <c r="O66" s="110"/>
      <c r="P66" s="110"/>
      <c r="Q66" s="110"/>
      <c r="R66" s="110"/>
      <c r="S66" s="110"/>
      <c r="T66" s="110"/>
      <c r="U66" s="111"/>
      <c r="V66" s="3"/>
    </row>
    <row r="67" spans="1:22" x14ac:dyDescent="0.35">
      <c r="A67" s="3"/>
      <c r="B67" s="109"/>
      <c r="C67" s="110"/>
      <c r="D67" s="110"/>
      <c r="E67" s="110"/>
      <c r="F67" s="110"/>
      <c r="G67" s="110"/>
      <c r="H67" s="110"/>
      <c r="I67" s="110"/>
      <c r="J67" s="110"/>
      <c r="K67" s="110"/>
      <c r="L67" s="110"/>
      <c r="M67" s="110"/>
      <c r="N67" s="110"/>
      <c r="O67" s="110"/>
      <c r="P67" s="110"/>
      <c r="Q67" s="110"/>
      <c r="R67" s="110"/>
      <c r="S67" s="110"/>
      <c r="T67" s="110"/>
      <c r="U67" s="111"/>
      <c r="V67" s="3"/>
    </row>
    <row r="68" spans="1:22" x14ac:dyDescent="0.35">
      <c r="A68" s="3"/>
      <c r="B68" s="112"/>
      <c r="C68" s="113"/>
      <c r="D68" s="113"/>
      <c r="E68" s="113"/>
      <c r="F68" s="113"/>
      <c r="G68" s="113"/>
      <c r="H68" s="113"/>
      <c r="I68" s="113"/>
      <c r="J68" s="113"/>
      <c r="K68" s="113"/>
      <c r="L68" s="113"/>
      <c r="M68" s="113"/>
      <c r="N68" s="113"/>
      <c r="O68" s="113"/>
      <c r="P68" s="113"/>
      <c r="Q68" s="113"/>
      <c r="R68" s="113"/>
      <c r="S68" s="113"/>
      <c r="T68" s="113"/>
      <c r="U68" s="114"/>
      <c r="V68" s="3"/>
    </row>
    <row r="69" spans="1:22" x14ac:dyDescent="0.35">
      <c r="A69" s="3"/>
      <c r="B69" s="3"/>
      <c r="C69" s="3"/>
      <c r="D69" s="3"/>
      <c r="E69" s="3"/>
      <c r="F69" s="3"/>
      <c r="G69" s="3"/>
      <c r="H69" s="3"/>
      <c r="I69" s="3"/>
      <c r="J69" s="3"/>
      <c r="K69" s="3"/>
      <c r="L69" s="3"/>
      <c r="M69" s="3"/>
      <c r="N69" s="3"/>
      <c r="O69" s="3"/>
      <c r="P69" s="3"/>
      <c r="Q69" s="3"/>
      <c r="R69" s="3"/>
      <c r="S69" s="3"/>
      <c r="T69" s="3"/>
      <c r="U69" s="3"/>
      <c r="V69" s="3"/>
    </row>
    <row r="70" spans="1:22" ht="15.5" x14ac:dyDescent="0.35">
      <c r="A70" s="3"/>
      <c r="B70" s="5" t="s">
        <v>264</v>
      </c>
      <c r="C70" s="45"/>
      <c r="D70" s="45"/>
      <c r="E70" s="42"/>
      <c r="F70" s="42"/>
      <c r="G70" s="43"/>
      <c r="H70" s="42"/>
      <c r="I70" s="42"/>
      <c r="J70" s="42"/>
      <c r="K70" s="42"/>
      <c r="L70" s="42"/>
      <c r="M70" s="42"/>
      <c r="N70" s="43"/>
      <c r="O70" s="8"/>
      <c r="P70" s="8"/>
      <c r="Q70" s="43"/>
      <c r="R70" s="43"/>
      <c r="S70" s="43"/>
      <c r="T70" s="43"/>
      <c r="U70" s="43"/>
      <c r="V70" s="3"/>
    </row>
    <row r="71" spans="1:22" ht="6" customHeight="1" x14ac:dyDescent="0.35">
      <c r="A71" s="3"/>
      <c r="B71" s="3"/>
      <c r="C71" s="3"/>
      <c r="D71" s="3"/>
      <c r="E71" s="3"/>
      <c r="F71" s="3"/>
      <c r="G71" s="3"/>
      <c r="H71" s="3"/>
      <c r="I71" s="3"/>
      <c r="J71" s="3"/>
      <c r="K71" s="3"/>
      <c r="L71" s="3"/>
      <c r="M71" s="3"/>
      <c r="N71" s="3"/>
      <c r="O71" s="3"/>
      <c r="P71" s="3"/>
      <c r="Q71" s="3"/>
      <c r="R71" s="3"/>
      <c r="S71" s="3"/>
      <c r="T71" s="3"/>
      <c r="U71" s="3"/>
      <c r="V71" s="3"/>
    </row>
    <row r="72" spans="1:22" x14ac:dyDescent="0.35">
      <c r="A72" s="3"/>
      <c r="B72" s="43" t="s">
        <v>118</v>
      </c>
      <c r="C72" s="3"/>
      <c r="D72" s="3"/>
      <c r="E72" s="53">
        <v>3</v>
      </c>
      <c r="F72" s="3"/>
      <c r="G72" s="3"/>
      <c r="H72" s="3"/>
      <c r="I72" s="3"/>
      <c r="J72" s="3"/>
      <c r="K72" s="3"/>
      <c r="L72" s="3"/>
      <c r="M72" s="3"/>
      <c r="N72" s="3"/>
      <c r="O72" s="3"/>
      <c r="P72" s="3"/>
      <c r="Q72" s="3"/>
      <c r="R72" s="3"/>
      <c r="S72" s="3"/>
      <c r="T72" s="3"/>
      <c r="U72" s="3"/>
      <c r="V72" s="3"/>
    </row>
    <row r="73" spans="1:22" ht="6" customHeight="1" x14ac:dyDescent="0.35">
      <c r="A73" s="3"/>
      <c r="B73" s="3"/>
      <c r="C73" s="3"/>
      <c r="D73" s="3"/>
      <c r="E73" s="3"/>
      <c r="F73" s="3"/>
      <c r="G73" s="3"/>
      <c r="H73" s="3"/>
      <c r="I73" s="3"/>
      <c r="J73" s="3"/>
      <c r="K73" s="3"/>
      <c r="L73" s="3"/>
      <c r="M73" s="3"/>
      <c r="N73" s="3"/>
      <c r="O73" s="3"/>
      <c r="P73" s="3"/>
      <c r="Q73" s="3"/>
      <c r="R73" s="3"/>
      <c r="S73" s="3"/>
      <c r="T73" s="3"/>
      <c r="U73" s="3"/>
      <c r="V73" s="3"/>
    </row>
    <row r="74" spans="1:22" x14ac:dyDescent="0.35">
      <c r="A74" s="3"/>
      <c r="B74" s="97" t="str">
        <f>IF(E72="","",LOOKUP('Pg5'!E72,Níveis!B73:C76))</f>
        <v>Existe cadastro de usuários (&gt; 20% do universo de usuários cadastrados), bem como cadastro de infraestrutura hídrica.</v>
      </c>
      <c r="C74" s="98"/>
      <c r="D74" s="98"/>
      <c r="E74" s="98"/>
      <c r="F74" s="98"/>
      <c r="G74" s="98"/>
      <c r="H74" s="98"/>
      <c r="I74" s="98"/>
      <c r="J74" s="98"/>
      <c r="K74" s="98"/>
      <c r="L74" s="98"/>
      <c r="M74" s="98"/>
      <c r="N74" s="98"/>
      <c r="O74" s="98"/>
      <c r="P74" s="98"/>
      <c r="Q74" s="98"/>
      <c r="R74" s="98"/>
      <c r="S74" s="98"/>
      <c r="T74" s="98"/>
      <c r="U74" s="99"/>
      <c r="V74" s="3"/>
    </row>
    <row r="75" spans="1:22" x14ac:dyDescent="0.35">
      <c r="A75" s="3"/>
      <c r="B75" s="100"/>
      <c r="C75" s="101"/>
      <c r="D75" s="101"/>
      <c r="E75" s="101"/>
      <c r="F75" s="101"/>
      <c r="G75" s="101"/>
      <c r="H75" s="101"/>
      <c r="I75" s="101"/>
      <c r="J75" s="101"/>
      <c r="K75" s="101"/>
      <c r="L75" s="101"/>
      <c r="M75" s="101"/>
      <c r="N75" s="101"/>
      <c r="O75" s="101"/>
      <c r="P75" s="101"/>
      <c r="Q75" s="101"/>
      <c r="R75" s="101"/>
      <c r="S75" s="101"/>
      <c r="T75" s="101"/>
      <c r="U75" s="102"/>
      <c r="V75" s="3"/>
    </row>
    <row r="76" spans="1:22" x14ac:dyDescent="0.35">
      <c r="A76" s="3"/>
      <c r="B76" s="103"/>
      <c r="C76" s="104"/>
      <c r="D76" s="104"/>
      <c r="E76" s="104"/>
      <c r="F76" s="104"/>
      <c r="G76" s="104"/>
      <c r="H76" s="104"/>
      <c r="I76" s="104"/>
      <c r="J76" s="104"/>
      <c r="K76" s="104"/>
      <c r="L76" s="104"/>
      <c r="M76" s="104"/>
      <c r="N76" s="104"/>
      <c r="O76" s="104"/>
      <c r="P76" s="104"/>
      <c r="Q76" s="104"/>
      <c r="R76" s="104"/>
      <c r="S76" s="104"/>
      <c r="T76" s="104"/>
      <c r="U76" s="105"/>
      <c r="V76" s="3"/>
    </row>
    <row r="77" spans="1:22" ht="6" customHeight="1" x14ac:dyDescent="0.35">
      <c r="A77" s="3"/>
      <c r="B77" s="3"/>
      <c r="C77" s="3"/>
      <c r="D77" s="3"/>
      <c r="E77" s="3"/>
      <c r="F77" s="3"/>
      <c r="G77" s="3"/>
      <c r="H77" s="3"/>
      <c r="I77" s="3"/>
      <c r="J77" s="3"/>
      <c r="K77" s="3"/>
      <c r="L77" s="3"/>
      <c r="M77" s="3"/>
      <c r="N77" s="3"/>
      <c r="O77" s="3"/>
      <c r="P77" s="3"/>
      <c r="Q77" s="3"/>
      <c r="R77" s="3"/>
      <c r="S77" s="3"/>
      <c r="T77" s="3"/>
      <c r="U77" s="3"/>
      <c r="V77" s="3"/>
    </row>
    <row r="78" spans="1:22" x14ac:dyDescent="0.35">
      <c r="A78" s="3"/>
      <c r="B78" s="44" t="s">
        <v>250</v>
      </c>
      <c r="C78" s="3"/>
      <c r="D78" s="3"/>
      <c r="E78" s="3"/>
      <c r="F78" s="3"/>
      <c r="G78" s="3"/>
      <c r="H78" s="3"/>
      <c r="I78" s="3"/>
      <c r="J78" s="3"/>
      <c r="K78" s="3"/>
      <c r="L78" s="3"/>
      <c r="M78" s="3"/>
      <c r="N78" s="3"/>
      <c r="O78" s="3"/>
      <c r="P78" s="3"/>
      <c r="Q78" s="3"/>
      <c r="R78" s="3"/>
      <c r="S78" s="3"/>
      <c r="T78" s="3"/>
      <c r="U78" s="3"/>
      <c r="V78" s="3"/>
    </row>
    <row r="79" spans="1:22" ht="6" customHeight="1" x14ac:dyDescent="0.35">
      <c r="A79" s="3"/>
      <c r="B79" s="3"/>
      <c r="C79" s="3"/>
      <c r="D79" s="3"/>
      <c r="E79" s="3"/>
      <c r="F79" s="3"/>
      <c r="G79" s="3"/>
      <c r="H79" s="3"/>
      <c r="I79" s="3"/>
      <c r="J79" s="3"/>
      <c r="K79" s="3"/>
      <c r="L79" s="3"/>
      <c r="M79" s="3"/>
      <c r="N79" s="3"/>
      <c r="O79" s="3"/>
      <c r="P79" s="3"/>
      <c r="Q79" s="3"/>
      <c r="R79" s="3"/>
      <c r="S79" s="3"/>
      <c r="T79" s="3"/>
      <c r="U79" s="3"/>
      <c r="V79" s="3"/>
    </row>
    <row r="80" spans="1:22" x14ac:dyDescent="0.35">
      <c r="A80" s="3"/>
      <c r="B80" s="106" t="s">
        <v>370</v>
      </c>
      <c r="C80" s="107"/>
      <c r="D80" s="107"/>
      <c r="E80" s="107"/>
      <c r="F80" s="107"/>
      <c r="G80" s="107"/>
      <c r="H80" s="107"/>
      <c r="I80" s="107"/>
      <c r="J80" s="107"/>
      <c r="K80" s="107"/>
      <c r="L80" s="107"/>
      <c r="M80" s="107"/>
      <c r="N80" s="107"/>
      <c r="O80" s="107"/>
      <c r="P80" s="107"/>
      <c r="Q80" s="107"/>
      <c r="R80" s="107"/>
      <c r="S80" s="107"/>
      <c r="T80" s="107"/>
      <c r="U80" s="108"/>
      <c r="V80" s="3"/>
    </row>
    <row r="81" spans="1:22" x14ac:dyDescent="0.35">
      <c r="A81" s="3"/>
      <c r="B81" s="109"/>
      <c r="C81" s="110"/>
      <c r="D81" s="110"/>
      <c r="E81" s="110"/>
      <c r="F81" s="110"/>
      <c r="G81" s="110"/>
      <c r="H81" s="110"/>
      <c r="I81" s="110"/>
      <c r="J81" s="110"/>
      <c r="K81" s="110"/>
      <c r="L81" s="110"/>
      <c r="M81" s="110"/>
      <c r="N81" s="110"/>
      <c r="O81" s="110"/>
      <c r="P81" s="110"/>
      <c r="Q81" s="110"/>
      <c r="R81" s="110"/>
      <c r="S81" s="110"/>
      <c r="T81" s="110"/>
      <c r="U81" s="111"/>
      <c r="V81" s="3"/>
    </row>
    <row r="82" spans="1:22" x14ac:dyDescent="0.35">
      <c r="A82" s="3"/>
      <c r="B82" s="109"/>
      <c r="C82" s="110"/>
      <c r="D82" s="110"/>
      <c r="E82" s="110"/>
      <c r="F82" s="110"/>
      <c r="G82" s="110"/>
      <c r="H82" s="110"/>
      <c r="I82" s="110"/>
      <c r="J82" s="110"/>
      <c r="K82" s="110"/>
      <c r="L82" s="110"/>
      <c r="M82" s="110"/>
      <c r="N82" s="110"/>
      <c r="O82" s="110"/>
      <c r="P82" s="110"/>
      <c r="Q82" s="110"/>
      <c r="R82" s="110"/>
      <c r="S82" s="110"/>
      <c r="T82" s="110"/>
      <c r="U82" s="111"/>
      <c r="V82" s="3"/>
    </row>
    <row r="83" spans="1:22" x14ac:dyDescent="0.35">
      <c r="A83" s="3"/>
      <c r="B83" s="109"/>
      <c r="C83" s="110"/>
      <c r="D83" s="110"/>
      <c r="E83" s="110"/>
      <c r="F83" s="110"/>
      <c r="G83" s="110"/>
      <c r="H83" s="110"/>
      <c r="I83" s="110"/>
      <c r="J83" s="110"/>
      <c r="K83" s="110"/>
      <c r="L83" s="110"/>
      <c r="M83" s="110"/>
      <c r="N83" s="110"/>
      <c r="O83" s="110"/>
      <c r="P83" s="110"/>
      <c r="Q83" s="110"/>
      <c r="R83" s="110"/>
      <c r="S83" s="110"/>
      <c r="T83" s="110"/>
      <c r="U83" s="111"/>
      <c r="V83" s="3"/>
    </row>
    <row r="84" spans="1:22" x14ac:dyDescent="0.35">
      <c r="A84" s="3"/>
      <c r="B84" s="109"/>
      <c r="C84" s="110"/>
      <c r="D84" s="110"/>
      <c r="E84" s="110"/>
      <c r="F84" s="110"/>
      <c r="G84" s="110"/>
      <c r="H84" s="110"/>
      <c r="I84" s="110"/>
      <c r="J84" s="110"/>
      <c r="K84" s="110"/>
      <c r="L84" s="110"/>
      <c r="M84" s="110"/>
      <c r="N84" s="110"/>
      <c r="O84" s="110"/>
      <c r="P84" s="110"/>
      <c r="Q84" s="110"/>
      <c r="R84" s="110"/>
      <c r="S84" s="110"/>
      <c r="T84" s="110"/>
      <c r="U84" s="111"/>
      <c r="V84" s="3"/>
    </row>
    <row r="85" spans="1:22" x14ac:dyDescent="0.35">
      <c r="A85" s="3"/>
      <c r="B85" s="109"/>
      <c r="C85" s="110"/>
      <c r="D85" s="110"/>
      <c r="E85" s="110"/>
      <c r="F85" s="110"/>
      <c r="G85" s="110"/>
      <c r="H85" s="110"/>
      <c r="I85" s="110"/>
      <c r="J85" s="110"/>
      <c r="K85" s="110"/>
      <c r="L85" s="110"/>
      <c r="M85" s="110"/>
      <c r="N85" s="110"/>
      <c r="O85" s="110"/>
      <c r="P85" s="110"/>
      <c r="Q85" s="110"/>
      <c r="R85" s="110"/>
      <c r="S85" s="110"/>
      <c r="T85" s="110"/>
      <c r="U85" s="111"/>
      <c r="V85" s="3"/>
    </row>
    <row r="86" spans="1:22" x14ac:dyDescent="0.35">
      <c r="A86" s="3"/>
      <c r="B86" s="109"/>
      <c r="C86" s="110"/>
      <c r="D86" s="110"/>
      <c r="E86" s="110"/>
      <c r="F86" s="110"/>
      <c r="G86" s="110"/>
      <c r="H86" s="110"/>
      <c r="I86" s="110"/>
      <c r="J86" s="110"/>
      <c r="K86" s="110"/>
      <c r="L86" s="110"/>
      <c r="M86" s="110"/>
      <c r="N86" s="110"/>
      <c r="O86" s="110"/>
      <c r="P86" s="110"/>
      <c r="Q86" s="110"/>
      <c r="R86" s="110"/>
      <c r="S86" s="110"/>
      <c r="T86" s="110"/>
      <c r="U86" s="111"/>
      <c r="V86" s="3"/>
    </row>
    <row r="87" spans="1:22" x14ac:dyDescent="0.35">
      <c r="A87" s="3"/>
      <c r="B87" s="109"/>
      <c r="C87" s="110"/>
      <c r="D87" s="110"/>
      <c r="E87" s="110"/>
      <c r="F87" s="110"/>
      <c r="G87" s="110"/>
      <c r="H87" s="110"/>
      <c r="I87" s="110"/>
      <c r="J87" s="110"/>
      <c r="K87" s="110"/>
      <c r="L87" s="110"/>
      <c r="M87" s="110"/>
      <c r="N87" s="110"/>
      <c r="O87" s="110"/>
      <c r="P87" s="110"/>
      <c r="Q87" s="110"/>
      <c r="R87" s="110"/>
      <c r="S87" s="110"/>
      <c r="T87" s="110"/>
      <c r="U87" s="111"/>
      <c r="V87" s="3"/>
    </row>
    <row r="88" spans="1:22" x14ac:dyDescent="0.35">
      <c r="A88" s="3"/>
      <c r="B88" s="112"/>
      <c r="C88" s="113"/>
      <c r="D88" s="113"/>
      <c r="E88" s="113"/>
      <c r="F88" s="113"/>
      <c r="G88" s="113"/>
      <c r="H88" s="113"/>
      <c r="I88" s="113"/>
      <c r="J88" s="113"/>
      <c r="K88" s="113"/>
      <c r="L88" s="113"/>
      <c r="M88" s="113"/>
      <c r="N88" s="113"/>
      <c r="O88" s="113"/>
      <c r="P88" s="113"/>
      <c r="Q88" s="113"/>
      <c r="R88" s="113"/>
      <c r="S88" s="113"/>
      <c r="T88" s="113"/>
      <c r="U88" s="114"/>
      <c r="V88" s="3"/>
    </row>
    <row r="89" spans="1:22" x14ac:dyDescent="0.35">
      <c r="A89" s="3"/>
      <c r="B89" s="46"/>
      <c r="C89" s="46"/>
      <c r="D89" s="46"/>
      <c r="E89" s="46"/>
      <c r="F89" s="46"/>
      <c r="G89" s="46"/>
      <c r="H89" s="46"/>
      <c r="I89" s="46"/>
      <c r="J89" s="46"/>
      <c r="K89" s="46"/>
      <c r="L89" s="46"/>
      <c r="M89" s="46"/>
      <c r="N89" s="46"/>
      <c r="O89" s="46"/>
      <c r="P89" s="46"/>
      <c r="Q89" s="46"/>
      <c r="R89" s="46"/>
      <c r="S89" s="46"/>
      <c r="T89" s="46"/>
      <c r="U89" s="46"/>
      <c r="V89" s="3"/>
    </row>
    <row r="90" spans="1:22" x14ac:dyDescent="0.35">
      <c r="A90" s="3"/>
      <c r="B90" s="115"/>
      <c r="C90" s="115"/>
      <c r="D90" s="115"/>
      <c r="E90" s="115"/>
      <c r="F90" s="115"/>
      <c r="G90" s="115"/>
      <c r="H90" s="115"/>
      <c r="I90" s="115"/>
      <c r="J90" s="115"/>
      <c r="K90" s="35"/>
      <c r="L90" s="35"/>
      <c r="M90" s="115"/>
      <c r="N90" s="115"/>
      <c r="O90" s="115"/>
      <c r="P90" s="115"/>
      <c r="Q90" s="115"/>
      <c r="R90" s="115"/>
      <c r="S90" s="115"/>
      <c r="T90" s="115"/>
      <c r="U90" s="115"/>
      <c r="V90" s="3"/>
    </row>
    <row r="91" spans="1:22" x14ac:dyDescent="0.35">
      <c r="A91" s="47" t="s">
        <v>345</v>
      </c>
      <c r="B91" s="1"/>
      <c r="C91" s="1"/>
      <c r="D91" s="1"/>
      <c r="E91" s="1"/>
      <c r="F91" s="1"/>
      <c r="G91" s="1"/>
      <c r="H91" s="1"/>
      <c r="I91" s="1"/>
      <c r="J91" s="1"/>
      <c r="K91" s="1"/>
      <c r="L91" s="1"/>
      <c r="M91" s="1"/>
      <c r="N91" s="1"/>
      <c r="O91" s="1"/>
      <c r="P91" s="1"/>
      <c r="Q91" s="1"/>
      <c r="R91" s="1"/>
      <c r="S91" s="1"/>
      <c r="T91" s="1"/>
      <c r="U91" s="1"/>
      <c r="V91" s="1"/>
    </row>
    <row r="92" spans="1:22" x14ac:dyDescent="0.35">
      <c r="A92" s="1"/>
      <c r="B92" s="1"/>
      <c r="C92" s="1"/>
      <c r="D92" s="1"/>
      <c r="E92" s="1"/>
      <c r="F92" s="1"/>
      <c r="G92" s="1"/>
      <c r="H92" s="1"/>
      <c r="I92" s="1"/>
      <c r="J92" s="1"/>
      <c r="K92" s="1"/>
      <c r="L92" s="1"/>
      <c r="M92" s="1"/>
      <c r="N92" s="1"/>
      <c r="O92" s="1"/>
      <c r="P92" s="1"/>
      <c r="Q92" s="1"/>
      <c r="R92" s="1"/>
      <c r="S92" s="1"/>
      <c r="T92" s="1"/>
      <c r="U92" s="1"/>
      <c r="V92" s="1"/>
    </row>
    <row r="93" spans="1:22" x14ac:dyDescent="0.35">
      <c r="A93" s="1"/>
      <c r="B93" s="1"/>
      <c r="C93" s="1"/>
      <c r="D93" s="1"/>
      <c r="E93" s="1"/>
      <c r="F93" s="1"/>
      <c r="G93" s="1"/>
      <c r="H93" s="1"/>
      <c r="I93" s="1"/>
      <c r="J93" s="1"/>
      <c r="K93" s="1"/>
      <c r="L93" s="1"/>
      <c r="M93" s="1"/>
      <c r="N93" s="1"/>
      <c r="O93" s="1"/>
      <c r="P93" s="1"/>
      <c r="Q93" s="1"/>
      <c r="R93" s="1"/>
      <c r="S93" s="1"/>
      <c r="T93" s="1"/>
      <c r="U93" s="1"/>
      <c r="V93" s="1"/>
    </row>
    <row r="94" spans="1:22" x14ac:dyDescent="0.35">
      <c r="A94" s="1"/>
      <c r="B94" s="1"/>
      <c r="C94" s="1"/>
      <c r="D94" s="1"/>
      <c r="E94" s="1"/>
      <c r="F94" s="1"/>
      <c r="G94" s="1"/>
      <c r="H94" s="1"/>
      <c r="I94" s="1"/>
      <c r="J94" s="1"/>
      <c r="K94" s="1"/>
      <c r="L94" s="1"/>
      <c r="M94" s="1"/>
      <c r="N94" s="1"/>
      <c r="O94" s="1"/>
      <c r="P94" s="1"/>
      <c r="Q94" s="1"/>
      <c r="R94" s="1"/>
      <c r="S94" s="1"/>
      <c r="T94" s="1"/>
      <c r="U94" s="1"/>
      <c r="V94" s="1"/>
    </row>
    <row r="95" spans="1:22" x14ac:dyDescent="0.35">
      <c r="A95" s="1"/>
      <c r="B95" s="1"/>
      <c r="C95" s="1"/>
      <c r="D95" s="1"/>
      <c r="E95" s="1"/>
      <c r="F95" s="1"/>
      <c r="G95" s="1"/>
      <c r="H95" s="1"/>
      <c r="I95" s="1"/>
      <c r="J95" s="1"/>
      <c r="K95" s="1"/>
      <c r="L95" s="1"/>
      <c r="M95" s="1"/>
      <c r="N95" s="1"/>
      <c r="O95" s="1"/>
      <c r="P95" s="1"/>
      <c r="Q95" s="1"/>
      <c r="R95" s="1"/>
      <c r="S95" s="1"/>
      <c r="T95" s="1"/>
      <c r="U95" s="1"/>
      <c r="V95" s="1"/>
    </row>
    <row r="96" spans="1:22" x14ac:dyDescent="0.35">
      <c r="A96" s="1"/>
      <c r="B96" s="1"/>
      <c r="C96" s="1"/>
      <c r="D96" s="1"/>
      <c r="E96" s="1"/>
      <c r="F96" s="1"/>
      <c r="G96" s="1"/>
      <c r="H96" s="1"/>
      <c r="I96" s="1"/>
      <c r="J96" s="1"/>
      <c r="K96" s="1"/>
      <c r="L96" s="1"/>
      <c r="M96" s="1"/>
      <c r="N96" s="1"/>
      <c r="O96" s="1"/>
      <c r="P96" s="1"/>
      <c r="Q96" s="1"/>
      <c r="R96" s="1"/>
      <c r="S96" s="1"/>
      <c r="T96" s="1"/>
      <c r="U96" s="1"/>
      <c r="V96" s="1"/>
    </row>
    <row r="97" spans="1:22" x14ac:dyDescent="0.35">
      <c r="A97" s="1"/>
      <c r="B97" s="1"/>
      <c r="C97" s="1"/>
      <c r="D97" s="1"/>
      <c r="E97" s="1"/>
      <c r="F97" s="1"/>
      <c r="G97" s="1"/>
      <c r="H97" s="1"/>
      <c r="I97" s="1"/>
      <c r="J97" s="1"/>
      <c r="K97" s="1"/>
      <c r="L97" s="1"/>
      <c r="M97" s="1"/>
      <c r="N97" s="1"/>
      <c r="O97" s="1"/>
      <c r="P97" s="1"/>
      <c r="Q97" s="1"/>
      <c r="R97" s="1"/>
      <c r="S97" s="1"/>
      <c r="T97" s="1"/>
      <c r="U97" s="1"/>
      <c r="V97" s="1"/>
    </row>
  </sheetData>
  <sheetProtection algorithmName="SHA-512" hashValue="k0x/NTYT8WpU0azvAgkl95KaYZnKiExG0Diwj1HkppVPAaYlaURj9zkK59clrZZkI0vJFbusHfF8iK/uM6RZNw==" saltValue="Drb6uDwQjAiLtZRPDpYE4g==" spinCount="100000" sheet="1" objects="1" scenarios="1"/>
  <mergeCells count="14">
    <mergeCell ref="E2:R3"/>
    <mergeCell ref="E4:R5"/>
    <mergeCell ref="B13:U15"/>
    <mergeCell ref="B19:U27"/>
    <mergeCell ref="B90:J90"/>
    <mergeCell ref="M90:U90"/>
    <mergeCell ref="E6:R7"/>
    <mergeCell ref="B53:U56"/>
    <mergeCell ref="B60:U68"/>
    <mergeCell ref="B74:U76"/>
    <mergeCell ref="B80:U88"/>
    <mergeCell ref="B33:U35"/>
    <mergeCell ref="B39:U47"/>
    <mergeCell ref="S6:U7"/>
  </mergeCells>
  <conditionalFormatting sqref="S6:U7">
    <cfRule type="expression" dxfId="4" priority="1">
      <formula>$S$6&lt;&gt;""</formula>
    </cfRule>
  </conditionalFormatting>
  <dataValidations count="4">
    <dataValidation type="list" allowBlank="1" showInputMessage="1" showErrorMessage="1" sqref="E72 E11" xr:uid="{00000000-0002-0000-0500-000000000000}">
      <formula1>"1,2,3,4"</formula1>
    </dataValidation>
    <dataValidation type="list" allowBlank="1" showInputMessage="1" showErrorMessage="1" sqref="E51" xr:uid="{00000000-0002-0000-0500-000001000000}">
      <formula1>"1,2,3,4,5"</formula1>
    </dataValidation>
    <dataValidation operator="lessThan" showInputMessage="1" showErrorMessage="1" sqref="B19:U27" xr:uid="{00000000-0002-0000-0500-000002000000}"/>
    <dataValidation type="list" allowBlank="1" showInputMessage="1" showErrorMessage="1" sqref="E31" xr:uid="{00000000-0002-0000-0500-000003000000}">
      <formula1>"1,2,3"</formula1>
    </dataValidation>
  </dataValidations>
  <pageMargins left="0.511811024" right="0.511811024" top="0.78740157499999996" bottom="0.78740157499999996" header="0.31496062000000002" footer="0.31496062000000002"/>
  <pageSetup paperSize="9" scale="6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V97"/>
  <sheetViews>
    <sheetView view="pageBreakPreview" topLeftCell="B80" zoomScale="130" zoomScaleNormal="100" zoomScaleSheetLayoutView="130" workbookViewId="0">
      <selection activeCell="B79" sqref="B79:U87"/>
    </sheetView>
  </sheetViews>
  <sheetFormatPr defaultColWidth="9.1796875" defaultRowHeight="14.5" x14ac:dyDescent="0.35"/>
  <cols>
    <col min="1" max="1" width="1.7265625" style="2" customWidth="1" collapsed="1"/>
    <col min="2" max="4" width="6.1796875" style="2" customWidth="1" collapsed="1"/>
    <col min="5" max="6" width="7.7265625" style="2" customWidth="1" collapsed="1"/>
    <col min="7" max="14" width="7.453125" style="2" customWidth="1" collapsed="1"/>
    <col min="15" max="16" width="8.1796875" style="2" customWidth="1" collapsed="1"/>
    <col min="17" max="21" width="7.453125" style="2" customWidth="1" collapsed="1"/>
    <col min="22" max="22" width="1.7265625" style="2" customWidth="1" collapsed="1"/>
    <col min="23" max="16384" width="9.1796875" style="2" collapsed="1"/>
  </cols>
  <sheetData>
    <row r="1" spans="1:22" x14ac:dyDescent="0.35">
      <c r="A1" s="35"/>
      <c r="B1" s="35"/>
      <c r="C1" s="35"/>
      <c r="D1" s="35"/>
      <c r="E1" s="35"/>
      <c r="F1" s="35"/>
      <c r="G1" s="35"/>
      <c r="H1" s="35"/>
      <c r="I1" s="35"/>
      <c r="J1" s="35"/>
      <c r="K1" s="35"/>
      <c r="L1" s="35"/>
      <c r="M1" s="35"/>
      <c r="N1" s="35"/>
      <c r="O1" s="35"/>
      <c r="P1" s="35"/>
      <c r="Q1" s="35"/>
      <c r="R1" s="35"/>
      <c r="S1" s="35"/>
      <c r="T1" s="35"/>
      <c r="U1" s="35"/>
      <c r="V1" s="35"/>
    </row>
    <row r="2" spans="1:22" x14ac:dyDescent="0.35">
      <c r="A2" s="3"/>
      <c r="B2" s="3"/>
      <c r="C2" s="3"/>
      <c r="D2" s="3"/>
      <c r="E2" s="96" t="s">
        <v>346</v>
      </c>
      <c r="F2" s="96"/>
      <c r="G2" s="96"/>
      <c r="H2" s="96"/>
      <c r="I2" s="96"/>
      <c r="J2" s="96"/>
      <c r="K2" s="96"/>
      <c r="L2" s="96"/>
      <c r="M2" s="96"/>
      <c r="N2" s="96"/>
      <c r="O2" s="96"/>
      <c r="P2" s="96"/>
      <c r="Q2" s="96"/>
      <c r="R2" s="96"/>
      <c r="S2" s="3"/>
      <c r="T2" s="3"/>
      <c r="U2" s="3"/>
      <c r="V2" s="3"/>
    </row>
    <row r="3" spans="1:22" x14ac:dyDescent="0.35">
      <c r="A3" s="3"/>
      <c r="B3" s="3"/>
      <c r="C3" s="3"/>
      <c r="D3" s="3"/>
      <c r="E3" s="96"/>
      <c r="F3" s="96"/>
      <c r="G3" s="96"/>
      <c r="H3" s="96"/>
      <c r="I3" s="96"/>
      <c r="J3" s="96"/>
      <c r="K3" s="96"/>
      <c r="L3" s="96"/>
      <c r="M3" s="96"/>
      <c r="N3" s="96"/>
      <c r="O3" s="96"/>
      <c r="P3" s="96"/>
      <c r="Q3" s="96"/>
      <c r="R3" s="96"/>
      <c r="S3" s="3"/>
      <c r="T3" s="3"/>
      <c r="U3" s="3"/>
      <c r="V3" s="3"/>
    </row>
    <row r="4" spans="1:22" x14ac:dyDescent="0.35">
      <c r="A4" s="3"/>
      <c r="B4" s="4"/>
      <c r="C4" s="4"/>
      <c r="D4" s="4"/>
      <c r="E4" s="96" t="s">
        <v>347</v>
      </c>
      <c r="F4" s="96"/>
      <c r="G4" s="96"/>
      <c r="H4" s="96"/>
      <c r="I4" s="96"/>
      <c r="J4" s="96"/>
      <c r="K4" s="96"/>
      <c r="L4" s="96"/>
      <c r="M4" s="96"/>
      <c r="N4" s="96"/>
      <c r="O4" s="96"/>
      <c r="P4" s="96"/>
      <c r="Q4" s="96"/>
      <c r="R4" s="96"/>
      <c r="S4" s="4"/>
      <c r="T4" s="4"/>
      <c r="U4" s="4"/>
      <c r="V4" s="3"/>
    </row>
    <row r="5" spans="1:22" x14ac:dyDescent="0.35">
      <c r="A5" s="3"/>
      <c r="B5" s="4"/>
      <c r="C5" s="4"/>
      <c r="D5" s="4"/>
      <c r="E5" s="96"/>
      <c r="F5" s="96"/>
      <c r="G5" s="96"/>
      <c r="H5" s="96"/>
      <c r="I5" s="96"/>
      <c r="J5" s="96"/>
      <c r="K5" s="96"/>
      <c r="L5" s="96"/>
      <c r="M5" s="96"/>
      <c r="N5" s="96"/>
      <c r="O5" s="96"/>
      <c r="P5" s="96"/>
      <c r="Q5" s="96"/>
      <c r="R5" s="96"/>
      <c r="S5" s="8"/>
      <c r="T5" s="8"/>
      <c r="U5" s="8"/>
      <c r="V5" s="3"/>
    </row>
    <row r="6" spans="1:22" x14ac:dyDescent="0.35">
      <c r="A6" s="3"/>
      <c r="B6" s="4"/>
      <c r="C6" s="4"/>
      <c r="D6" s="4"/>
      <c r="E6" s="96" t="s">
        <v>7</v>
      </c>
      <c r="F6" s="96"/>
      <c r="G6" s="96"/>
      <c r="H6" s="96"/>
      <c r="I6" s="96"/>
      <c r="J6" s="96"/>
      <c r="K6" s="96"/>
      <c r="L6" s="96"/>
      <c r="M6" s="96"/>
      <c r="N6" s="96"/>
      <c r="O6" s="96"/>
      <c r="P6" s="96"/>
      <c r="Q6" s="96"/>
      <c r="R6" s="96"/>
      <c r="S6" s="116">
        <f>IF(Inicial!G21="","",Inicial!G21)</f>
        <v>2019</v>
      </c>
      <c r="T6" s="116"/>
      <c r="U6" s="116"/>
      <c r="V6" s="3"/>
    </row>
    <row r="7" spans="1:22" x14ac:dyDescent="0.35">
      <c r="A7" s="3"/>
      <c r="B7" s="4"/>
      <c r="C7" s="4"/>
      <c r="D7" s="4"/>
      <c r="E7" s="96"/>
      <c r="F7" s="96"/>
      <c r="G7" s="96"/>
      <c r="H7" s="96"/>
      <c r="I7" s="96"/>
      <c r="J7" s="96"/>
      <c r="K7" s="96"/>
      <c r="L7" s="96"/>
      <c r="M7" s="96"/>
      <c r="N7" s="96"/>
      <c r="O7" s="96"/>
      <c r="P7" s="96"/>
      <c r="Q7" s="96"/>
      <c r="R7" s="96"/>
      <c r="S7" s="116"/>
      <c r="T7" s="116"/>
      <c r="U7" s="116"/>
      <c r="V7" s="3"/>
    </row>
    <row r="8" spans="1:22" x14ac:dyDescent="0.35">
      <c r="A8" s="3"/>
      <c r="B8" s="4"/>
      <c r="C8" s="4"/>
      <c r="D8" s="4"/>
      <c r="E8" s="4"/>
      <c r="F8" s="4"/>
      <c r="G8" s="4"/>
      <c r="H8" s="4"/>
      <c r="I8" s="4"/>
      <c r="J8" s="4"/>
      <c r="K8" s="4"/>
      <c r="L8" s="4"/>
      <c r="M8" s="4"/>
      <c r="N8" s="4"/>
      <c r="O8" s="9"/>
      <c r="P8" s="9"/>
      <c r="Q8" s="3"/>
      <c r="R8" s="3"/>
      <c r="S8" s="3"/>
      <c r="T8" s="3"/>
      <c r="U8" s="3"/>
      <c r="V8" s="3"/>
    </row>
    <row r="9" spans="1:22" ht="15.5" x14ac:dyDescent="0.35">
      <c r="A9" s="3"/>
      <c r="B9" s="5" t="s">
        <v>266</v>
      </c>
      <c r="C9" s="45"/>
      <c r="D9" s="45"/>
      <c r="E9" s="42"/>
      <c r="F9" s="42"/>
      <c r="G9" s="43"/>
      <c r="H9" s="42"/>
      <c r="I9" s="42"/>
      <c r="J9" s="42"/>
      <c r="K9" s="42"/>
      <c r="L9" s="42"/>
      <c r="M9" s="42"/>
      <c r="N9" s="43"/>
      <c r="O9" s="8"/>
      <c r="P9" s="8"/>
      <c r="Q9" s="43"/>
      <c r="R9" s="43"/>
      <c r="S9" s="43"/>
      <c r="T9" s="43"/>
      <c r="U9" s="43"/>
      <c r="V9" s="3"/>
    </row>
    <row r="10" spans="1:22" ht="6" customHeight="1" x14ac:dyDescent="0.35">
      <c r="A10" s="3"/>
      <c r="B10" s="3"/>
      <c r="C10" s="3"/>
      <c r="D10" s="3"/>
      <c r="E10" s="3"/>
      <c r="F10" s="3"/>
      <c r="G10" s="3"/>
      <c r="H10" s="3"/>
      <c r="I10" s="3"/>
      <c r="J10" s="3"/>
      <c r="K10" s="3"/>
      <c r="L10" s="3"/>
      <c r="M10" s="3"/>
      <c r="N10" s="3"/>
      <c r="O10" s="3"/>
      <c r="P10" s="3"/>
      <c r="Q10" s="3"/>
      <c r="R10" s="3"/>
      <c r="S10" s="3"/>
      <c r="T10" s="3"/>
      <c r="U10" s="3"/>
      <c r="V10" s="3"/>
    </row>
    <row r="11" spans="1:22" x14ac:dyDescent="0.35">
      <c r="A11" s="3"/>
      <c r="B11" s="43" t="s">
        <v>118</v>
      </c>
      <c r="C11" s="3"/>
      <c r="D11" s="3"/>
      <c r="E11" s="53">
        <v>4</v>
      </c>
      <c r="F11" s="3"/>
      <c r="G11" s="3"/>
      <c r="H11" s="3"/>
      <c r="I11" s="3"/>
      <c r="J11" s="3"/>
      <c r="K11" s="3"/>
      <c r="L11" s="3"/>
      <c r="M11" s="3"/>
      <c r="N11" s="3"/>
      <c r="O11" s="3"/>
      <c r="P11" s="3"/>
      <c r="Q11" s="3"/>
      <c r="R11" s="3"/>
      <c r="S11" s="3"/>
      <c r="T11" s="3"/>
      <c r="U11" s="3"/>
      <c r="V11" s="3"/>
    </row>
    <row r="12" spans="1:22" ht="6" customHeight="1" x14ac:dyDescent="0.35">
      <c r="A12" s="3"/>
      <c r="B12" s="3"/>
      <c r="C12" s="3"/>
      <c r="D12" s="3"/>
      <c r="E12" s="3"/>
      <c r="F12" s="3"/>
      <c r="G12" s="3"/>
      <c r="H12" s="3"/>
      <c r="I12" s="3"/>
      <c r="J12" s="3"/>
      <c r="K12" s="3"/>
      <c r="L12" s="3"/>
      <c r="M12" s="3"/>
      <c r="N12" s="3"/>
      <c r="O12" s="3"/>
      <c r="P12" s="3"/>
      <c r="Q12" s="3"/>
      <c r="R12" s="3"/>
      <c r="S12" s="3"/>
      <c r="T12" s="3"/>
      <c r="U12" s="3"/>
      <c r="V12" s="3"/>
    </row>
    <row r="13" spans="1:22" x14ac:dyDescent="0.35">
      <c r="A13" s="3"/>
      <c r="B13" s="97" t="str">
        <f>IF(E11="","",LOOKUP('Pg6'!E11,Níveis!B77:C80))</f>
        <v>Existem redes pluviométricas e fluviométricas operadas em âmbito estadual, próprias ou mistas, bem como um planejamento para implantação, ampliação e modernização dessas redes, e a cobertura é igual ou superior a 30% da rede planejada.</v>
      </c>
      <c r="C13" s="98"/>
      <c r="D13" s="98"/>
      <c r="E13" s="98"/>
      <c r="F13" s="98"/>
      <c r="G13" s="98"/>
      <c r="H13" s="98"/>
      <c r="I13" s="98"/>
      <c r="J13" s="98"/>
      <c r="K13" s="98"/>
      <c r="L13" s="98"/>
      <c r="M13" s="98"/>
      <c r="N13" s="98"/>
      <c r="O13" s="98"/>
      <c r="P13" s="98"/>
      <c r="Q13" s="98"/>
      <c r="R13" s="98"/>
      <c r="S13" s="98"/>
      <c r="T13" s="98"/>
      <c r="U13" s="99"/>
      <c r="V13" s="3"/>
    </row>
    <row r="14" spans="1:22" x14ac:dyDescent="0.35">
      <c r="A14" s="3"/>
      <c r="B14" s="100"/>
      <c r="C14" s="101"/>
      <c r="D14" s="101"/>
      <c r="E14" s="101"/>
      <c r="F14" s="101"/>
      <c r="G14" s="101"/>
      <c r="H14" s="101"/>
      <c r="I14" s="101"/>
      <c r="J14" s="101"/>
      <c r="K14" s="101"/>
      <c r="L14" s="101"/>
      <c r="M14" s="101"/>
      <c r="N14" s="101"/>
      <c r="O14" s="101"/>
      <c r="P14" s="101"/>
      <c r="Q14" s="101"/>
      <c r="R14" s="101"/>
      <c r="S14" s="101"/>
      <c r="T14" s="101"/>
      <c r="U14" s="102"/>
      <c r="V14" s="3"/>
    </row>
    <row r="15" spans="1:22" x14ac:dyDescent="0.35">
      <c r="A15" s="3"/>
      <c r="B15" s="103"/>
      <c r="C15" s="104"/>
      <c r="D15" s="104"/>
      <c r="E15" s="104"/>
      <c r="F15" s="104"/>
      <c r="G15" s="104"/>
      <c r="H15" s="104"/>
      <c r="I15" s="104"/>
      <c r="J15" s="104"/>
      <c r="K15" s="104"/>
      <c r="L15" s="104"/>
      <c r="M15" s="104"/>
      <c r="N15" s="104"/>
      <c r="O15" s="104"/>
      <c r="P15" s="104"/>
      <c r="Q15" s="104"/>
      <c r="R15" s="104"/>
      <c r="S15" s="104"/>
      <c r="T15" s="104"/>
      <c r="U15" s="105"/>
      <c r="V15" s="3"/>
    </row>
    <row r="16" spans="1:22" ht="6" customHeight="1" x14ac:dyDescent="0.35">
      <c r="A16" s="3"/>
      <c r="B16" s="3"/>
      <c r="C16" s="3"/>
      <c r="D16" s="3"/>
      <c r="E16" s="3"/>
      <c r="F16" s="3"/>
      <c r="G16" s="3"/>
      <c r="H16" s="3"/>
      <c r="I16" s="3"/>
      <c r="J16" s="3"/>
      <c r="K16" s="3"/>
      <c r="L16" s="3"/>
      <c r="M16" s="3"/>
      <c r="N16" s="3"/>
      <c r="O16" s="3"/>
      <c r="P16" s="3"/>
      <c r="Q16" s="3"/>
      <c r="R16" s="3"/>
      <c r="S16" s="3"/>
      <c r="T16" s="3"/>
      <c r="U16" s="3"/>
      <c r="V16" s="3"/>
    </row>
    <row r="17" spans="1:22" x14ac:dyDescent="0.35">
      <c r="A17" s="3"/>
      <c r="B17" s="44" t="s">
        <v>250</v>
      </c>
      <c r="C17" s="3"/>
      <c r="D17" s="3"/>
      <c r="E17" s="3"/>
      <c r="F17" s="3"/>
      <c r="G17" s="3"/>
      <c r="H17" s="3"/>
      <c r="I17" s="3"/>
      <c r="J17" s="3"/>
      <c r="K17" s="3"/>
      <c r="L17" s="3"/>
      <c r="M17" s="3"/>
      <c r="N17" s="3"/>
      <c r="O17" s="3"/>
      <c r="P17" s="3"/>
      <c r="Q17" s="3"/>
      <c r="R17" s="3"/>
      <c r="S17" s="3"/>
      <c r="T17" s="3"/>
      <c r="U17" s="3"/>
      <c r="V17" s="3"/>
    </row>
    <row r="18" spans="1:22" ht="6" customHeight="1" x14ac:dyDescent="0.35">
      <c r="A18" s="3"/>
      <c r="B18" s="3"/>
      <c r="C18" s="3"/>
      <c r="D18" s="3"/>
      <c r="E18" s="3"/>
      <c r="F18" s="3"/>
      <c r="G18" s="3"/>
      <c r="H18" s="3"/>
      <c r="I18" s="3"/>
      <c r="J18" s="3"/>
      <c r="K18" s="3"/>
      <c r="L18" s="3"/>
      <c r="M18" s="3"/>
      <c r="N18" s="3"/>
      <c r="O18" s="3"/>
      <c r="P18" s="3"/>
      <c r="Q18" s="3"/>
      <c r="R18" s="3"/>
      <c r="S18" s="3"/>
      <c r="T18" s="3"/>
      <c r="U18" s="3"/>
      <c r="V18" s="3"/>
    </row>
    <row r="19" spans="1:22" x14ac:dyDescent="0.35">
      <c r="A19" s="3"/>
      <c r="B19" s="106" t="s">
        <v>371</v>
      </c>
      <c r="C19" s="107"/>
      <c r="D19" s="107"/>
      <c r="E19" s="107"/>
      <c r="F19" s="107"/>
      <c r="G19" s="107"/>
      <c r="H19" s="107"/>
      <c r="I19" s="107"/>
      <c r="J19" s="107"/>
      <c r="K19" s="107"/>
      <c r="L19" s="107"/>
      <c r="M19" s="107"/>
      <c r="N19" s="107"/>
      <c r="O19" s="107"/>
      <c r="P19" s="107"/>
      <c r="Q19" s="107"/>
      <c r="R19" s="107"/>
      <c r="S19" s="107"/>
      <c r="T19" s="107"/>
      <c r="U19" s="108"/>
      <c r="V19" s="3"/>
    </row>
    <row r="20" spans="1:22" x14ac:dyDescent="0.35">
      <c r="A20" s="3"/>
      <c r="B20" s="109"/>
      <c r="C20" s="110"/>
      <c r="D20" s="110"/>
      <c r="E20" s="110"/>
      <c r="F20" s="110"/>
      <c r="G20" s="110"/>
      <c r="H20" s="110"/>
      <c r="I20" s="110"/>
      <c r="J20" s="110"/>
      <c r="K20" s="110"/>
      <c r="L20" s="110"/>
      <c r="M20" s="110"/>
      <c r="N20" s="110"/>
      <c r="O20" s="110"/>
      <c r="P20" s="110"/>
      <c r="Q20" s="110"/>
      <c r="R20" s="110"/>
      <c r="S20" s="110"/>
      <c r="T20" s="110"/>
      <c r="U20" s="111"/>
      <c r="V20" s="3"/>
    </row>
    <row r="21" spans="1:22" x14ac:dyDescent="0.35">
      <c r="A21" s="3"/>
      <c r="B21" s="109"/>
      <c r="C21" s="110"/>
      <c r="D21" s="110"/>
      <c r="E21" s="110"/>
      <c r="F21" s="110"/>
      <c r="G21" s="110"/>
      <c r="H21" s="110"/>
      <c r="I21" s="110"/>
      <c r="J21" s="110"/>
      <c r="K21" s="110"/>
      <c r="L21" s="110"/>
      <c r="M21" s="110"/>
      <c r="N21" s="110"/>
      <c r="O21" s="110"/>
      <c r="P21" s="110"/>
      <c r="Q21" s="110"/>
      <c r="R21" s="110"/>
      <c r="S21" s="110"/>
      <c r="T21" s="110"/>
      <c r="U21" s="111"/>
      <c r="V21" s="3"/>
    </row>
    <row r="22" spans="1:22" x14ac:dyDescent="0.35">
      <c r="A22" s="3"/>
      <c r="B22" s="109"/>
      <c r="C22" s="110"/>
      <c r="D22" s="110"/>
      <c r="E22" s="110"/>
      <c r="F22" s="110"/>
      <c r="G22" s="110"/>
      <c r="H22" s="110"/>
      <c r="I22" s="110"/>
      <c r="J22" s="110"/>
      <c r="K22" s="110"/>
      <c r="L22" s="110"/>
      <c r="M22" s="110"/>
      <c r="N22" s="110"/>
      <c r="O22" s="110"/>
      <c r="P22" s="110"/>
      <c r="Q22" s="110"/>
      <c r="R22" s="110"/>
      <c r="S22" s="110"/>
      <c r="T22" s="110"/>
      <c r="U22" s="111"/>
      <c r="V22" s="3"/>
    </row>
    <row r="23" spans="1:22" x14ac:dyDescent="0.35">
      <c r="A23" s="3"/>
      <c r="B23" s="109"/>
      <c r="C23" s="110"/>
      <c r="D23" s="110"/>
      <c r="E23" s="110"/>
      <c r="F23" s="110"/>
      <c r="G23" s="110"/>
      <c r="H23" s="110"/>
      <c r="I23" s="110"/>
      <c r="J23" s="110"/>
      <c r="K23" s="110"/>
      <c r="L23" s="110"/>
      <c r="M23" s="110"/>
      <c r="N23" s="110"/>
      <c r="O23" s="110"/>
      <c r="P23" s="110"/>
      <c r="Q23" s="110"/>
      <c r="R23" s="110"/>
      <c r="S23" s="110"/>
      <c r="T23" s="110"/>
      <c r="U23" s="111"/>
      <c r="V23" s="3"/>
    </row>
    <row r="24" spans="1:22" x14ac:dyDescent="0.35">
      <c r="A24" s="3"/>
      <c r="B24" s="109"/>
      <c r="C24" s="110"/>
      <c r="D24" s="110"/>
      <c r="E24" s="110"/>
      <c r="F24" s="110"/>
      <c r="G24" s="110"/>
      <c r="H24" s="110"/>
      <c r="I24" s="110"/>
      <c r="J24" s="110"/>
      <c r="K24" s="110"/>
      <c r="L24" s="110"/>
      <c r="M24" s="110"/>
      <c r="N24" s="110"/>
      <c r="O24" s="110"/>
      <c r="P24" s="110"/>
      <c r="Q24" s="110"/>
      <c r="R24" s="110"/>
      <c r="S24" s="110"/>
      <c r="T24" s="110"/>
      <c r="U24" s="111"/>
      <c r="V24" s="3"/>
    </row>
    <row r="25" spans="1:22" x14ac:dyDescent="0.35">
      <c r="A25" s="3"/>
      <c r="B25" s="109"/>
      <c r="C25" s="110"/>
      <c r="D25" s="110"/>
      <c r="E25" s="110"/>
      <c r="F25" s="110"/>
      <c r="G25" s="110"/>
      <c r="H25" s="110"/>
      <c r="I25" s="110"/>
      <c r="J25" s="110"/>
      <c r="K25" s="110"/>
      <c r="L25" s="110"/>
      <c r="M25" s="110"/>
      <c r="N25" s="110"/>
      <c r="O25" s="110"/>
      <c r="P25" s="110"/>
      <c r="Q25" s="110"/>
      <c r="R25" s="110"/>
      <c r="S25" s="110"/>
      <c r="T25" s="110"/>
      <c r="U25" s="111"/>
      <c r="V25" s="3"/>
    </row>
    <row r="26" spans="1:22" x14ac:dyDescent="0.35">
      <c r="A26" s="3"/>
      <c r="B26" s="109"/>
      <c r="C26" s="110"/>
      <c r="D26" s="110"/>
      <c r="E26" s="110"/>
      <c r="F26" s="110"/>
      <c r="G26" s="110"/>
      <c r="H26" s="110"/>
      <c r="I26" s="110"/>
      <c r="J26" s="110"/>
      <c r="K26" s="110"/>
      <c r="L26" s="110"/>
      <c r="M26" s="110"/>
      <c r="N26" s="110"/>
      <c r="O26" s="110"/>
      <c r="P26" s="110"/>
      <c r="Q26" s="110"/>
      <c r="R26" s="110"/>
      <c r="S26" s="110"/>
      <c r="T26" s="110"/>
      <c r="U26" s="111"/>
      <c r="V26" s="3"/>
    </row>
    <row r="27" spans="1:22" x14ac:dyDescent="0.35">
      <c r="A27" s="3"/>
      <c r="B27" s="112"/>
      <c r="C27" s="113"/>
      <c r="D27" s="113"/>
      <c r="E27" s="113"/>
      <c r="F27" s="113"/>
      <c r="G27" s="113"/>
      <c r="H27" s="113"/>
      <c r="I27" s="113"/>
      <c r="J27" s="113"/>
      <c r="K27" s="113"/>
      <c r="L27" s="113"/>
      <c r="M27" s="113"/>
      <c r="N27" s="113"/>
      <c r="O27" s="113"/>
      <c r="P27" s="113"/>
      <c r="Q27" s="113"/>
      <c r="R27" s="113"/>
      <c r="S27" s="113"/>
      <c r="T27" s="113"/>
      <c r="U27" s="114"/>
      <c r="V27" s="3"/>
    </row>
    <row r="28" spans="1:22" x14ac:dyDescent="0.35">
      <c r="A28" s="3"/>
      <c r="B28" s="3"/>
      <c r="C28" s="3"/>
      <c r="D28" s="3"/>
      <c r="E28" s="3"/>
      <c r="F28" s="3"/>
      <c r="G28" s="3"/>
      <c r="H28" s="3"/>
      <c r="I28" s="3"/>
      <c r="J28" s="3"/>
      <c r="K28" s="3"/>
      <c r="L28" s="3"/>
      <c r="M28" s="3"/>
      <c r="N28" s="3"/>
      <c r="O28" s="3"/>
      <c r="P28" s="3"/>
      <c r="Q28" s="3"/>
      <c r="R28" s="3"/>
      <c r="S28" s="3"/>
      <c r="T28" s="3"/>
      <c r="U28" s="3"/>
      <c r="V28" s="3"/>
    </row>
    <row r="29" spans="1:22" ht="15.5" x14ac:dyDescent="0.35">
      <c r="A29" s="3"/>
      <c r="B29" s="5" t="s">
        <v>265</v>
      </c>
      <c r="C29" s="45"/>
      <c r="D29" s="45"/>
      <c r="E29" s="42"/>
      <c r="F29" s="42"/>
      <c r="G29" s="43"/>
      <c r="H29" s="42"/>
      <c r="I29" s="42"/>
      <c r="J29" s="42"/>
      <c r="K29" s="42"/>
      <c r="L29" s="42"/>
      <c r="M29" s="42"/>
      <c r="N29" s="43"/>
      <c r="O29" s="8"/>
      <c r="P29" s="8"/>
      <c r="Q29" s="43"/>
      <c r="R29" s="43"/>
      <c r="S29" s="43"/>
      <c r="T29" s="43"/>
      <c r="U29" s="43"/>
      <c r="V29" s="3"/>
    </row>
    <row r="30" spans="1:22" ht="6" customHeight="1" x14ac:dyDescent="0.35">
      <c r="A30" s="3"/>
      <c r="B30" s="3"/>
      <c r="C30" s="3"/>
      <c r="D30" s="3"/>
      <c r="E30" s="3"/>
      <c r="F30" s="3"/>
      <c r="G30" s="3"/>
      <c r="H30" s="3"/>
      <c r="I30" s="3"/>
      <c r="J30" s="3"/>
      <c r="K30" s="3"/>
      <c r="L30" s="3"/>
      <c r="M30" s="3"/>
      <c r="N30" s="3"/>
      <c r="O30" s="3"/>
      <c r="P30" s="3"/>
      <c r="Q30" s="3"/>
      <c r="R30" s="3"/>
      <c r="S30" s="3"/>
      <c r="T30" s="3"/>
      <c r="U30" s="3"/>
      <c r="V30" s="3"/>
    </row>
    <row r="31" spans="1:22" x14ac:dyDescent="0.35">
      <c r="A31" s="3"/>
      <c r="B31" s="43" t="s">
        <v>118</v>
      </c>
      <c r="C31" s="3"/>
      <c r="D31" s="3"/>
      <c r="E31" s="53">
        <v>4</v>
      </c>
      <c r="F31" s="3"/>
      <c r="G31" s="3"/>
      <c r="H31" s="3"/>
      <c r="I31" s="3"/>
      <c r="J31" s="3"/>
      <c r="K31" s="3"/>
      <c r="L31" s="3"/>
      <c r="M31" s="3"/>
      <c r="N31" s="3"/>
      <c r="O31" s="3"/>
      <c r="P31" s="3"/>
      <c r="Q31" s="3"/>
      <c r="R31" s="3"/>
      <c r="S31" s="3"/>
      <c r="T31" s="3"/>
      <c r="U31" s="3"/>
      <c r="V31" s="3"/>
    </row>
    <row r="32" spans="1:22" ht="6" customHeight="1" x14ac:dyDescent="0.35">
      <c r="A32" s="3"/>
      <c r="B32" s="3"/>
      <c r="C32" s="3"/>
      <c r="D32" s="3"/>
      <c r="E32" s="3"/>
      <c r="F32" s="3"/>
      <c r="G32" s="3"/>
      <c r="H32" s="3"/>
      <c r="I32" s="3"/>
      <c r="J32" s="3"/>
      <c r="K32" s="3"/>
      <c r="L32" s="3"/>
      <c r="M32" s="3"/>
      <c r="N32" s="3"/>
      <c r="O32" s="3"/>
      <c r="P32" s="3"/>
      <c r="Q32" s="3"/>
      <c r="R32" s="3"/>
      <c r="S32" s="3"/>
      <c r="T32" s="3"/>
      <c r="U32" s="3"/>
      <c r="V32" s="3"/>
    </row>
    <row r="33" spans="1:22" x14ac:dyDescent="0.35">
      <c r="A33" s="3"/>
      <c r="B33" s="97" t="str">
        <f>IF(E31="","",LOOKUP('Pg6'!E31,Níveis!B81:C84))</f>
        <v>Existe uma rede de qualidade de água mantida em âmbito estadual com objetivo de avaliação de tendência, com pelo menos 50% dos pontos previstos na Rede Nacional de Qualidade de Águas em operação conforme diretrizes e procedimentos estabelecidos pelo Programa Nacional de Avaliação da Qualidade de Águas (PNQA) e os dados gerados disponibilizados ao SNIRH.</v>
      </c>
      <c r="C33" s="98"/>
      <c r="D33" s="98"/>
      <c r="E33" s="98"/>
      <c r="F33" s="98"/>
      <c r="G33" s="98"/>
      <c r="H33" s="98"/>
      <c r="I33" s="98"/>
      <c r="J33" s="98"/>
      <c r="K33" s="98"/>
      <c r="L33" s="98"/>
      <c r="M33" s="98"/>
      <c r="N33" s="98"/>
      <c r="O33" s="98"/>
      <c r="P33" s="98"/>
      <c r="Q33" s="98"/>
      <c r="R33" s="98"/>
      <c r="S33" s="98"/>
      <c r="T33" s="98"/>
      <c r="U33" s="99"/>
      <c r="V33" s="3"/>
    </row>
    <row r="34" spans="1:22" x14ac:dyDescent="0.35">
      <c r="A34" s="3"/>
      <c r="B34" s="100"/>
      <c r="C34" s="101"/>
      <c r="D34" s="101"/>
      <c r="E34" s="101"/>
      <c r="F34" s="101"/>
      <c r="G34" s="101"/>
      <c r="H34" s="101"/>
      <c r="I34" s="101"/>
      <c r="J34" s="101"/>
      <c r="K34" s="101"/>
      <c r="L34" s="101"/>
      <c r="M34" s="101"/>
      <c r="N34" s="101"/>
      <c r="O34" s="101"/>
      <c r="P34" s="101"/>
      <c r="Q34" s="101"/>
      <c r="R34" s="101"/>
      <c r="S34" s="101"/>
      <c r="T34" s="101"/>
      <c r="U34" s="102"/>
      <c r="V34" s="3"/>
    </row>
    <row r="35" spans="1:22" x14ac:dyDescent="0.35">
      <c r="A35" s="3"/>
      <c r="B35" s="103"/>
      <c r="C35" s="104"/>
      <c r="D35" s="104"/>
      <c r="E35" s="104"/>
      <c r="F35" s="104"/>
      <c r="G35" s="104"/>
      <c r="H35" s="104"/>
      <c r="I35" s="104"/>
      <c r="J35" s="104"/>
      <c r="K35" s="104"/>
      <c r="L35" s="104"/>
      <c r="M35" s="104"/>
      <c r="N35" s="104"/>
      <c r="O35" s="104"/>
      <c r="P35" s="104"/>
      <c r="Q35" s="104"/>
      <c r="R35" s="104"/>
      <c r="S35" s="104"/>
      <c r="T35" s="104"/>
      <c r="U35" s="105"/>
      <c r="V35" s="3"/>
    </row>
    <row r="36" spans="1:22" ht="6" customHeight="1" x14ac:dyDescent="0.35">
      <c r="A36" s="3"/>
      <c r="B36" s="3"/>
      <c r="C36" s="3"/>
      <c r="D36" s="3"/>
      <c r="E36" s="3"/>
      <c r="F36" s="3"/>
      <c r="G36" s="3"/>
      <c r="H36" s="3"/>
      <c r="I36" s="3"/>
      <c r="J36" s="3"/>
      <c r="K36" s="3"/>
      <c r="L36" s="3"/>
      <c r="M36" s="3"/>
      <c r="N36" s="3"/>
      <c r="O36" s="3"/>
      <c r="P36" s="3"/>
      <c r="Q36" s="3"/>
      <c r="R36" s="3"/>
      <c r="S36" s="3"/>
      <c r="T36" s="3"/>
      <c r="U36" s="3"/>
      <c r="V36" s="3"/>
    </row>
    <row r="37" spans="1:22" x14ac:dyDescent="0.35">
      <c r="A37" s="3"/>
      <c r="B37" s="44" t="s">
        <v>250</v>
      </c>
      <c r="C37" s="3"/>
      <c r="D37" s="3"/>
      <c r="E37" s="3"/>
      <c r="F37" s="3"/>
      <c r="G37" s="3"/>
      <c r="H37" s="3"/>
      <c r="I37" s="3"/>
      <c r="J37" s="3"/>
      <c r="K37" s="3"/>
      <c r="L37" s="3"/>
      <c r="M37" s="3"/>
      <c r="N37" s="3"/>
      <c r="O37" s="3"/>
      <c r="P37" s="3"/>
      <c r="Q37" s="3"/>
      <c r="R37" s="3"/>
      <c r="S37" s="3"/>
      <c r="T37" s="3"/>
      <c r="U37" s="3"/>
      <c r="V37" s="3"/>
    </row>
    <row r="38" spans="1:22" ht="6" customHeight="1" x14ac:dyDescent="0.35">
      <c r="A38" s="3"/>
      <c r="B38" s="3"/>
      <c r="C38" s="3"/>
      <c r="D38" s="3"/>
      <c r="E38" s="3"/>
      <c r="F38" s="3"/>
      <c r="G38" s="3"/>
      <c r="H38" s="3"/>
      <c r="I38" s="3"/>
      <c r="J38" s="3"/>
      <c r="K38" s="3"/>
      <c r="L38" s="3"/>
      <c r="M38" s="3"/>
      <c r="N38" s="3"/>
      <c r="O38" s="3"/>
      <c r="P38" s="3"/>
      <c r="Q38" s="3"/>
      <c r="R38" s="3"/>
      <c r="S38" s="3"/>
      <c r="T38" s="3"/>
      <c r="U38" s="3"/>
      <c r="V38" s="3"/>
    </row>
    <row r="39" spans="1:22" x14ac:dyDescent="0.35">
      <c r="A39" s="3"/>
      <c r="B39" s="106" t="s">
        <v>372</v>
      </c>
      <c r="C39" s="107"/>
      <c r="D39" s="107"/>
      <c r="E39" s="107"/>
      <c r="F39" s="107"/>
      <c r="G39" s="107"/>
      <c r="H39" s="107"/>
      <c r="I39" s="107"/>
      <c r="J39" s="107"/>
      <c r="K39" s="107"/>
      <c r="L39" s="107"/>
      <c r="M39" s="107"/>
      <c r="N39" s="107"/>
      <c r="O39" s="107"/>
      <c r="P39" s="107"/>
      <c r="Q39" s="107"/>
      <c r="R39" s="107"/>
      <c r="S39" s="107"/>
      <c r="T39" s="107"/>
      <c r="U39" s="108"/>
      <c r="V39" s="3"/>
    </row>
    <row r="40" spans="1:22" x14ac:dyDescent="0.35">
      <c r="A40" s="3"/>
      <c r="B40" s="109"/>
      <c r="C40" s="110"/>
      <c r="D40" s="110"/>
      <c r="E40" s="110"/>
      <c r="F40" s="110"/>
      <c r="G40" s="110"/>
      <c r="H40" s="110"/>
      <c r="I40" s="110"/>
      <c r="J40" s="110"/>
      <c r="K40" s="110"/>
      <c r="L40" s="110"/>
      <c r="M40" s="110"/>
      <c r="N40" s="110"/>
      <c r="O40" s="110"/>
      <c r="P40" s="110"/>
      <c r="Q40" s="110"/>
      <c r="R40" s="110"/>
      <c r="S40" s="110"/>
      <c r="T40" s="110"/>
      <c r="U40" s="111"/>
      <c r="V40" s="3"/>
    </row>
    <row r="41" spans="1:22" x14ac:dyDescent="0.35">
      <c r="A41" s="3"/>
      <c r="B41" s="109"/>
      <c r="C41" s="110"/>
      <c r="D41" s="110"/>
      <c r="E41" s="110"/>
      <c r="F41" s="110"/>
      <c r="G41" s="110"/>
      <c r="H41" s="110"/>
      <c r="I41" s="110"/>
      <c r="J41" s="110"/>
      <c r="K41" s="110"/>
      <c r="L41" s="110"/>
      <c r="M41" s="110"/>
      <c r="N41" s="110"/>
      <c r="O41" s="110"/>
      <c r="P41" s="110"/>
      <c r="Q41" s="110"/>
      <c r="R41" s="110"/>
      <c r="S41" s="110"/>
      <c r="T41" s="110"/>
      <c r="U41" s="111"/>
      <c r="V41" s="3"/>
    </row>
    <row r="42" spans="1:22" x14ac:dyDescent="0.35">
      <c r="A42" s="3"/>
      <c r="B42" s="109"/>
      <c r="C42" s="110"/>
      <c r="D42" s="110"/>
      <c r="E42" s="110"/>
      <c r="F42" s="110"/>
      <c r="G42" s="110"/>
      <c r="H42" s="110"/>
      <c r="I42" s="110"/>
      <c r="J42" s="110"/>
      <c r="K42" s="110"/>
      <c r="L42" s="110"/>
      <c r="M42" s="110"/>
      <c r="N42" s="110"/>
      <c r="O42" s="110"/>
      <c r="P42" s="110"/>
      <c r="Q42" s="110"/>
      <c r="R42" s="110"/>
      <c r="S42" s="110"/>
      <c r="T42" s="110"/>
      <c r="U42" s="111"/>
      <c r="V42" s="3"/>
    </row>
    <row r="43" spans="1:22" x14ac:dyDescent="0.35">
      <c r="A43" s="3"/>
      <c r="B43" s="109"/>
      <c r="C43" s="110"/>
      <c r="D43" s="110"/>
      <c r="E43" s="110"/>
      <c r="F43" s="110"/>
      <c r="G43" s="110"/>
      <c r="H43" s="110"/>
      <c r="I43" s="110"/>
      <c r="J43" s="110"/>
      <c r="K43" s="110"/>
      <c r="L43" s="110"/>
      <c r="M43" s="110"/>
      <c r="N43" s="110"/>
      <c r="O43" s="110"/>
      <c r="P43" s="110"/>
      <c r="Q43" s="110"/>
      <c r="R43" s="110"/>
      <c r="S43" s="110"/>
      <c r="T43" s="110"/>
      <c r="U43" s="111"/>
      <c r="V43" s="3"/>
    </row>
    <row r="44" spans="1:22" x14ac:dyDescent="0.35">
      <c r="A44" s="3"/>
      <c r="B44" s="109"/>
      <c r="C44" s="110"/>
      <c r="D44" s="110"/>
      <c r="E44" s="110"/>
      <c r="F44" s="110"/>
      <c r="G44" s="110"/>
      <c r="H44" s="110"/>
      <c r="I44" s="110"/>
      <c r="J44" s="110"/>
      <c r="K44" s="110"/>
      <c r="L44" s="110"/>
      <c r="M44" s="110"/>
      <c r="N44" s="110"/>
      <c r="O44" s="110"/>
      <c r="P44" s="110"/>
      <c r="Q44" s="110"/>
      <c r="R44" s="110"/>
      <c r="S44" s="110"/>
      <c r="T44" s="110"/>
      <c r="U44" s="111"/>
      <c r="V44" s="3"/>
    </row>
    <row r="45" spans="1:22" x14ac:dyDescent="0.35">
      <c r="A45" s="3"/>
      <c r="B45" s="109"/>
      <c r="C45" s="110"/>
      <c r="D45" s="110"/>
      <c r="E45" s="110"/>
      <c r="F45" s="110"/>
      <c r="G45" s="110"/>
      <c r="H45" s="110"/>
      <c r="I45" s="110"/>
      <c r="J45" s="110"/>
      <c r="K45" s="110"/>
      <c r="L45" s="110"/>
      <c r="M45" s="110"/>
      <c r="N45" s="110"/>
      <c r="O45" s="110"/>
      <c r="P45" s="110"/>
      <c r="Q45" s="110"/>
      <c r="R45" s="110"/>
      <c r="S45" s="110"/>
      <c r="T45" s="110"/>
      <c r="U45" s="111"/>
      <c r="V45" s="3"/>
    </row>
    <row r="46" spans="1:22" x14ac:dyDescent="0.35">
      <c r="A46" s="3"/>
      <c r="B46" s="109"/>
      <c r="C46" s="110"/>
      <c r="D46" s="110"/>
      <c r="E46" s="110"/>
      <c r="F46" s="110"/>
      <c r="G46" s="110"/>
      <c r="H46" s="110"/>
      <c r="I46" s="110"/>
      <c r="J46" s="110"/>
      <c r="K46" s="110"/>
      <c r="L46" s="110"/>
      <c r="M46" s="110"/>
      <c r="N46" s="110"/>
      <c r="O46" s="110"/>
      <c r="P46" s="110"/>
      <c r="Q46" s="110"/>
      <c r="R46" s="110"/>
      <c r="S46" s="110"/>
      <c r="T46" s="110"/>
      <c r="U46" s="111"/>
      <c r="V46" s="3"/>
    </row>
    <row r="47" spans="1:22" x14ac:dyDescent="0.35">
      <c r="A47" s="3"/>
      <c r="B47" s="112"/>
      <c r="C47" s="113"/>
      <c r="D47" s="113"/>
      <c r="E47" s="113"/>
      <c r="F47" s="113"/>
      <c r="G47" s="113"/>
      <c r="H47" s="113"/>
      <c r="I47" s="113"/>
      <c r="J47" s="113"/>
      <c r="K47" s="113"/>
      <c r="L47" s="113"/>
      <c r="M47" s="113"/>
      <c r="N47" s="113"/>
      <c r="O47" s="113"/>
      <c r="P47" s="113"/>
      <c r="Q47" s="113"/>
      <c r="R47" s="113"/>
      <c r="S47" s="113"/>
      <c r="T47" s="113"/>
      <c r="U47" s="114"/>
      <c r="V47" s="3"/>
    </row>
    <row r="48" spans="1:22" x14ac:dyDescent="0.35">
      <c r="A48" s="3"/>
      <c r="B48" s="3"/>
      <c r="C48" s="3"/>
      <c r="D48" s="3"/>
      <c r="E48" s="3"/>
      <c r="F48" s="3"/>
      <c r="G48" s="3"/>
      <c r="H48" s="3"/>
      <c r="I48" s="3"/>
      <c r="J48" s="3"/>
      <c r="K48" s="3"/>
      <c r="L48" s="3"/>
      <c r="M48" s="3"/>
      <c r="N48" s="3"/>
      <c r="O48" s="3"/>
      <c r="P48" s="3"/>
      <c r="Q48" s="3"/>
      <c r="R48" s="3"/>
      <c r="S48" s="3"/>
      <c r="T48" s="3"/>
      <c r="U48" s="3"/>
      <c r="V48" s="3"/>
    </row>
    <row r="49" spans="1:22" ht="15.5" x14ac:dyDescent="0.35">
      <c r="A49" s="3"/>
      <c r="B49" s="5" t="s">
        <v>267</v>
      </c>
      <c r="C49" s="45"/>
      <c r="D49" s="45"/>
      <c r="E49" s="42"/>
      <c r="F49" s="42"/>
      <c r="G49" s="43"/>
      <c r="H49" s="42"/>
      <c r="I49" s="42"/>
      <c r="J49" s="42"/>
      <c r="K49" s="42"/>
      <c r="L49" s="42"/>
      <c r="M49" s="42"/>
      <c r="N49" s="43"/>
      <c r="O49" s="8"/>
      <c r="P49" s="8"/>
      <c r="Q49" s="43"/>
      <c r="R49" s="43"/>
      <c r="S49" s="43"/>
      <c r="T49" s="43"/>
      <c r="U49" s="43"/>
      <c r="V49" s="3"/>
    </row>
    <row r="50" spans="1:22" ht="6" customHeight="1" x14ac:dyDescent="0.35">
      <c r="A50" s="3"/>
      <c r="B50" s="3"/>
      <c r="C50" s="3"/>
      <c r="D50" s="3"/>
      <c r="E50" s="3"/>
      <c r="F50" s="3"/>
      <c r="G50" s="3"/>
      <c r="H50" s="3"/>
      <c r="I50" s="3"/>
      <c r="J50" s="3"/>
      <c r="K50" s="3"/>
      <c r="L50" s="3"/>
      <c r="M50" s="3"/>
      <c r="N50" s="3"/>
      <c r="O50" s="3"/>
      <c r="P50" s="3"/>
      <c r="Q50" s="3"/>
      <c r="R50" s="3"/>
      <c r="S50" s="3"/>
      <c r="T50" s="3"/>
      <c r="U50" s="3"/>
      <c r="V50" s="3"/>
    </row>
    <row r="51" spans="1:22" x14ac:dyDescent="0.35">
      <c r="A51" s="3"/>
      <c r="B51" s="43" t="s">
        <v>118</v>
      </c>
      <c r="C51" s="3"/>
      <c r="D51" s="3"/>
      <c r="E51" s="53">
        <v>3</v>
      </c>
      <c r="F51" s="3"/>
      <c r="G51" s="3"/>
      <c r="H51" s="3"/>
      <c r="I51" s="3"/>
      <c r="J51" s="3"/>
      <c r="K51" s="3"/>
      <c r="L51" s="3"/>
      <c r="M51" s="3"/>
      <c r="N51" s="3"/>
      <c r="O51" s="3"/>
      <c r="P51" s="3"/>
      <c r="Q51" s="3"/>
      <c r="R51" s="3"/>
      <c r="S51" s="3"/>
      <c r="T51" s="3"/>
      <c r="U51" s="3"/>
      <c r="V51" s="3"/>
    </row>
    <row r="52" spans="1:22" ht="6" customHeight="1" x14ac:dyDescent="0.35">
      <c r="A52" s="3"/>
      <c r="B52" s="3"/>
      <c r="C52" s="3"/>
      <c r="D52" s="3"/>
      <c r="E52" s="3"/>
      <c r="F52" s="3"/>
      <c r="G52" s="3"/>
      <c r="H52" s="3"/>
      <c r="I52" s="3"/>
      <c r="J52" s="3"/>
      <c r="K52" s="3"/>
      <c r="L52" s="3"/>
      <c r="M52" s="3"/>
      <c r="N52" s="3"/>
      <c r="O52" s="3"/>
      <c r="P52" s="3"/>
      <c r="Q52" s="3"/>
      <c r="R52" s="3"/>
      <c r="S52" s="3"/>
      <c r="T52" s="3"/>
      <c r="U52" s="3"/>
      <c r="V52" s="3"/>
    </row>
    <row r="53" spans="1:22" x14ac:dyDescent="0.35">
      <c r="A53" s="3"/>
      <c r="B53" s="97" t="str">
        <f>IF(E51="","",LOOKUP('Pg6'!E51,Níveis!B85:C87))</f>
        <v>Existem informações sobre recursos hídricos organizadas e sistematizadas em bancos de dados, bem como ferramental computacional que permita acessá-las e analisá-las em seu conjunto de forma a permitir sua utilização nos processos administrativos, gerenciais e de regulação do uso da água.</v>
      </c>
      <c r="C53" s="98"/>
      <c r="D53" s="98"/>
      <c r="E53" s="98"/>
      <c r="F53" s="98"/>
      <c r="G53" s="98"/>
      <c r="H53" s="98"/>
      <c r="I53" s="98"/>
      <c r="J53" s="98"/>
      <c r="K53" s="98"/>
      <c r="L53" s="98"/>
      <c r="M53" s="98"/>
      <c r="N53" s="98"/>
      <c r="O53" s="98"/>
      <c r="P53" s="98"/>
      <c r="Q53" s="98"/>
      <c r="R53" s="98"/>
      <c r="S53" s="98"/>
      <c r="T53" s="98"/>
      <c r="U53" s="99"/>
      <c r="V53" s="3"/>
    </row>
    <row r="54" spans="1:22" x14ac:dyDescent="0.35">
      <c r="A54" s="3"/>
      <c r="B54" s="100"/>
      <c r="C54" s="101"/>
      <c r="D54" s="101"/>
      <c r="E54" s="101"/>
      <c r="F54" s="101"/>
      <c r="G54" s="101"/>
      <c r="H54" s="101"/>
      <c r="I54" s="101"/>
      <c r="J54" s="101"/>
      <c r="K54" s="101"/>
      <c r="L54" s="101"/>
      <c r="M54" s="101"/>
      <c r="N54" s="101"/>
      <c r="O54" s="101"/>
      <c r="P54" s="101"/>
      <c r="Q54" s="101"/>
      <c r="R54" s="101"/>
      <c r="S54" s="101"/>
      <c r="T54" s="101"/>
      <c r="U54" s="102"/>
      <c r="V54" s="3"/>
    </row>
    <row r="55" spans="1:22" x14ac:dyDescent="0.35">
      <c r="A55" s="3"/>
      <c r="B55" s="103"/>
      <c r="C55" s="104"/>
      <c r="D55" s="104"/>
      <c r="E55" s="104"/>
      <c r="F55" s="104"/>
      <c r="G55" s="104"/>
      <c r="H55" s="104"/>
      <c r="I55" s="104"/>
      <c r="J55" s="104"/>
      <c r="K55" s="104"/>
      <c r="L55" s="104"/>
      <c r="M55" s="104"/>
      <c r="N55" s="104"/>
      <c r="O55" s="104"/>
      <c r="P55" s="104"/>
      <c r="Q55" s="104"/>
      <c r="R55" s="104"/>
      <c r="S55" s="104"/>
      <c r="T55" s="104"/>
      <c r="U55" s="105"/>
      <c r="V55" s="3"/>
    </row>
    <row r="56" spans="1:22" ht="6" customHeight="1" x14ac:dyDescent="0.35">
      <c r="A56" s="3"/>
      <c r="B56" s="3"/>
      <c r="C56" s="3"/>
      <c r="D56" s="3"/>
      <c r="E56" s="3"/>
      <c r="F56" s="3"/>
      <c r="G56" s="3"/>
      <c r="H56" s="3"/>
      <c r="I56" s="3"/>
      <c r="J56" s="3"/>
      <c r="K56" s="3"/>
      <c r="L56" s="3"/>
      <c r="M56" s="3"/>
      <c r="N56" s="3"/>
      <c r="O56" s="3"/>
      <c r="P56" s="3"/>
      <c r="Q56" s="3"/>
      <c r="R56" s="3"/>
      <c r="S56" s="3"/>
      <c r="T56" s="3"/>
      <c r="U56" s="3"/>
      <c r="V56" s="3"/>
    </row>
    <row r="57" spans="1:22" x14ac:dyDescent="0.35">
      <c r="A57" s="3"/>
      <c r="B57" s="44" t="s">
        <v>250</v>
      </c>
      <c r="C57" s="3"/>
      <c r="D57" s="3"/>
      <c r="E57" s="3"/>
      <c r="F57" s="3"/>
      <c r="G57" s="3"/>
      <c r="H57" s="3"/>
      <c r="I57" s="3"/>
      <c r="J57" s="3"/>
      <c r="K57" s="3"/>
      <c r="L57" s="3"/>
      <c r="M57" s="3"/>
      <c r="N57" s="3"/>
      <c r="O57" s="3"/>
      <c r="P57" s="3"/>
      <c r="Q57" s="3"/>
      <c r="R57" s="3"/>
      <c r="S57" s="3"/>
      <c r="T57" s="3"/>
      <c r="U57" s="3"/>
      <c r="V57" s="3"/>
    </row>
    <row r="58" spans="1:22" ht="6" customHeight="1" x14ac:dyDescent="0.35">
      <c r="A58" s="3"/>
      <c r="B58" s="3"/>
      <c r="C58" s="3"/>
      <c r="D58" s="3"/>
      <c r="E58" s="3"/>
      <c r="F58" s="3"/>
      <c r="G58" s="3"/>
      <c r="H58" s="3"/>
      <c r="I58" s="3"/>
      <c r="J58" s="3"/>
      <c r="K58" s="3"/>
      <c r="L58" s="3"/>
      <c r="M58" s="3"/>
      <c r="N58" s="3"/>
      <c r="O58" s="3"/>
      <c r="P58" s="3"/>
      <c r="Q58" s="3"/>
      <c r="R58" s="3"/>
      <c r="S58" s="3"/>
      <c r="T58" s="3"/>
      <c r="U58" s="3"/>
      <c r="V58" s="3"/>
    </row>
    <row r="59" spans="1:22" x14ac:dyDescent="0.35">
      <c r="A59" s="3"/>
      <c r="B59" s="106" t="s">
        <v>368</v>
      </c>
      <c r="C59" s="107"/>
      <c r="D59" s="107"/>
      <c r="E59" s="107"/>
      <c r="F59" s="107"/>
      <c r="G59" s="107"/>
      <c r="H59" s="107"/>
      <c r="I59" s="107"/>
      <c r="J59" s="107"/>
      <c r="K59" s="107"/>
      <c r="L59" s="107"/>
      <c r="M59" s="107"/>
      <c r="N59" s="107"/>
      <c r="O59" s="107"/>
      <c r="P59" s="107"/>
      <c r="Q59" s="107"/>
      <c r="R59" s="107"/>
      <c r="S59" s="107"/>
      <c r="T59" s="107"/>
      <c r="U59" s="108"/>
      <c r="V59" s="3"/>
    </row>
    <row r="60" spans="1:22" x14ac:dyDescent="0.35">
      <c r="A60" s="3"/>
      <c r="B60" s="109"/>
      <c r="C60" s="110"/>
      <c r="D60" s="110"/>
      <c r="E60" s="110"/>
      <c r="F60" s="110"/>
      <c r="G60" s="110"/>
      <c r="H60" s="110"/>
      <c r="I60" s="110"/>
      <c r="J60" s="110"/>
      <c r="K60" s="110"/>
      <c r="L60" s="110"/>
      <c r="M60" s="110"/>
      <c r="N60" s="110"/>
      <c r="O60" s="110"/>
      <c r="P60" s="110"/>
      <c r="Q60" s="110"/>
      <c r="R60" s="110"/>
      <c r="S60" s="110"/>
      <c r="T60" s="110"/>
      <c r="U60" s="111"/>
      <c r="V60" s="3"/>
    </row>
    <row r="61" spans="1:22" x14ac:dyDescent="0.35">
      <c r="A61" s="3"/>
      <c r="B61" s="109"/>
      <c r="C61" s="110"/>
      <c r="D61" s="110"/>
      <c r="E61" s="110"/>
      <c r="F61" s="110"/>
      <c r="G61" s="110"/>
      <c r="H61" s="110"/>
      <c r="I61" s="110"/>
      <c r="J61" s="110"/>
      <c r="K61" s="110"/>
      <c r="L61" s="110"/>
      <c r="M61" s="110"/>
      <c r="N61" s="110"/>
      <c r="O61" s="110"/>
      <c r="P61" s="110"/>
      <c r="Q61" s="110"/>
      <c r="R61" s="110"/>
      <c r="S61" s="110"/>
      <c r="T61" s="110"/>
      <c r="U61" s="111"/>
      <c r="V61" s="3"/>
    </row>
    <row r="62" spans="1:22" x14ac:dyDescent="0.35">
      <c r="A62" s="3"/>
      <c r="B62" s="109"/>
      <c r="C62" s="110"/>
      <c r="D62" s="110"/>
      <c r="E62" s="110"/>
      <c r="F62" s="110"/>
      <c r="G62" s="110"/>
      <c r="H62" s="110"/>
      <c r="I62" s="110"/>
      <c r="J62" s="110"/>
      <c r="K62" s="110"/>
      <c r="L62" s="110"/>
      <c r="M62" s="110"/>
      <c r="N62" s="110"/>
      <c r="O62" s="110"/>
      <c r="P62" s="110"/>
      <c r="Q62" s="110"/>
      <c r="R62" s="110"/>
      <c r="S62" s="110"/>
      <c r="T62" s="110"/>
      <c r="U62" s="111"/>
      <c r="V62" s="3"/>
    </row>
    <row r="63" spans="1:22" x14ac:dyDescent="0.35">
      <c r="A63" s="3"/>
      <c r="B63" s="109"/>
      <c r="C63" s="110"/>
      <c r="D63" s="110"/>
      <c r="E63" s="110"/>
      <c r="F63" s="110"/>
      <c r="G63" s="110"/>
      <c r="H63" s="110"/>
      <c r="I63" s="110"/>
      <c r="J63" s="110"/>
      <c r="K63" s="110"/>
      <c r="L63" s="110"/>
      <c r="M63" s="110"/>
      <c r="N63" s="110"/>
      <c r="O63" s="110"/>
      <c r="P63" s="110"/>
      <c r="Q63" s="110"/>
      <c r="R63" s="110"/>
      <c r="S63" s="110"/>
      <c r="T63" s="110"/>
      <c r="U63" s="111"/>
      <c r="V63" s="3"/>
    </row>
    <row r="64" spans="1:22" x14ac:dyDescent="0.35">
      <c r="A64" s="3"/>
      <c r="B64" s="109"/>
      <c r="C64" s="110"/>
      <c r="D64" s="110"/>
      <c r="E64" s="110"/>
      <c r="F64" s="110"/>
      <c r="G64" s="110"/>
      <c r="H64" s="110"/>
      <c r="I64" s="110"/>
      <c r="J64" s="110"/>
      <c r="K64" s="110"/>
      <c r="L64" s="110"/>
      <c r="M64" s="110"/>
      <c r="N64" s="110"/>
      <c r="O64" s="110"/>
      <c r="P64" s="110"/>
      <c r="Q64" s="110"/>
      <c r="R64" s="110"/>
      <c r="S64" s="110"/>
      <c r="T64" s="110"/>
      <c r="U64" s="111"/>
      <c r="V64" s="3"/>
    </row>
    <row r="65" spans="1:22" x14ac:dyDescent="0.35">
      <c r="A65" s="3"/>
      <c r="B65" s="109"/>
      <c r="C65" s="110"/>
      <c r="D65" s="110"/>
      <c r="E65" s="110"/>
      <c r="F65" s="110"/>
      <c r="G65" s="110"/>
      <c r="H65" s="110"/>
      <c r="I65" s="110"/>
      <c r="J65" s="110"/>
      <c r="K65" s="110"/>
      <c r="L65" s="110"/>
      <c r="M65" s="110"/>
      <c r="N65" s="110"/>
      <c r="O65" s="110"/>
      <c r="P65" s="110"/>
      <c r="Q65" s="110"/>
      <c r="R65" s="110"/>
      <c r="S65" s="110"/>
      <c r="T65" s="110"/>
      <c r="U65" s="111"/>
      <c r="V65" s="3"/>
    </row>
    <row r="66" spans="1:22" x14ac:dyDescent="0.35">
      <c r="A66" s="3"/>
      <c r="B66" s="109"/>
      <c r="C66" s="110"/>
      <c r="D66" s="110"/>
      <c r="E66" s="110"/>
      <c r="F66" s="110"/>
      <c r="G66" s="110"/>
      <c r="H66" s="110"/>
      <c r="I66" s="110"/>
      <c r="J66" s="110"/>
      <c r="K66" s="110"/>
      <c r="L66" s="110"/>
      <c r="M66" s="110"/>
      <c r="N66" s="110"/>
      <c r="O66" s="110"/>
      <c r="P66" s="110"/>
      <c r="Q66" s="110"/>
      <c r="R66" s="110"/>
      <c r="S66" s="110"/>
      <c r="T66" s="110"/>
      <c r="U66" s="111"/>
      <c r="V66" s="3"/>
    </row>
    <row r="67" spans="1:22" x14ac:dyDescent="0.35">
      <c r="A67" s="3"/>
      <c r="B67" s="112"/>
      <c r="C67" s="113"/>
      <c r="D67" s="113"/>
      <c r="E67" s="113"/>
      <c r="F67" s="113"/>
      <c r="G67" s="113"/>
      <c r="H67" s="113"/>
      <c r="I67" s="113"/>
      <c r="J67" s="113"/>
      <c r="K67" s="113"/>
      <c r="L67" s="113"/>
      <c r="M67" s="113"/>
      <c r="N67" s="113"/>
      <c r="O67" s="113"/>
      <c r="P67" s="113"/>
      <c r="Q67" s="113"/>
      <c r="R67" s="113"/>
      <c r="S67" s="113"/>
      <c r="T67" s="113"/>
      <c r="U67" s="114"/>
      <c r="V67" s="3"/>
    </row>
    <row r="68" spans="1:22" x14ac:dyDescent="0.35">
      <c r="A68" s="3"/>
      <c r="B68" s="3"/>
      <c r="C68" s="3"/>
      <c r="D68" s="3"/>
      <c r="E68" s="3"/>
      <c r="F68" s="3"/>
      <c r="G68" s="3"/>
      <c r="H68" s="3"/>
      <c r="I68" s="3"/>
      <c r="J68" s="3"/>
      <c r="K68" s="3"/>
      <c r="L68" s="3"/>
      <c r="M68" s="3"/>
      <c r="N68" s="3"/>
      <c r="O68" s="3"/>
      <c r="P68" s="3"/>
      <c r="Q68" s="3"/>
      <c r="R68" s="3"/>
      <c r="S68" s="3"/>
      <c r="T68" s="3"/>
      <c r="U68" s="3"/>
      <c r="V68" s="3"/>
    </row>
    <row r="69" spans="1:22" ht="15.5" x14ac:dyDescent="0.35">
      <c r="A69" s="3"/>
      <c r="B69" s="5" t="s">
        <v>268</v>
      </c>
      <c r="C69" s="45"/>
      <c r="D69" s="45"/>
      <c r="E69" s="42"/>
      <c r="F69" s="42"/>
      <c r="G69" s="43"/>
      <c r="H69" s="42"/>
      <c r="I69" s="42"/>
      <c r="J69" s="42"/>
      <c r="K69" s="42"/>
      <c r="L69" s="42"/>
      <c r="M69" s="42"/>
      <c r="N69" s="43"/>
      <c r="O69" s="8"/>
      <c r="P69" s="8"/>
      <c r="Q69" s="43"/>
      <c r="R69" s="43"/>
      <c r="S69" s="43"/>
      <c r="T69" s="43"/>
      <c r="U69" s="43"/>
      <c r="V69" s="3"/>
    </row>
    <row r="70" spans="1:22" ht="6" customHeight="1" x14ac:dyDescent="0.35">
      <c r="A70" s="3"/>
      <c r="B70" s="3"/>
      <c r="C70" s="3"/>
      <c r="D70" s="3"/>
      <c r="E70" s="3"/>
      <c r="F70" s="3"/>
      <c r="G70" s="3"/>
      <c r="H70" s="3"/>
      <c r="I70" s="3"/>
      <c r="J70" s="3"/>
      <c r="K70" s="3"/>
      <c r="L70" s="3"/>
      <c r="M70" s="3"/>
      <c r="N70" s="3"/>
      <c r="O70" s="3"/>
      <c r="P70" s="3"/>
      <c r="Q70" s="3"/>
      <c r="R70" s="3"/>
      <c r="S70" s="3"/>
      <c r="T70" s="3"/>
      <c r="U70" s="3"/>
      <c r="V70" s="3"/>
    </row>
    <row r="71" spans="1:22" x14ac:dyDescent="0.35">
      <c r="A71" s="3"/>
      <c r="B71" s="43" t="s">
        <v>118</v>
      </c>
      <c r="C71" s="3"/>
      <c r="D71" s="3"/>
      <c r="E71" s="53">
        <v>2</v>
      </c>
      <c r="F71" s="3"/>
      <c r="G71" s="3"/>
      <c r="H71" s="3"/>
      <c r="I71" s="3"/>
      <c r="J71" s="3"/>
      <c r="K71" s="3"/>
      <c r="L71" s="3"/>
      <c r="M71" s="3"/>
      <c r="N71" s="3"/>
      <c r="O71" s="3"/>
      <c r="P71" s="3"/>
      <c r="Q71" s="3"/>
      <c r="R71" s="3"/>
      <c r="S71" s="3"/>
      <c r="T71" s="3"/>
      <c r="U71" s="3"/>
      <c r="V71" s="3"/>
    </row>
    <row r="72" spans="1:22" ht="6" customHeight="1" x14ac:dyDescent="0.35">
      <c r="A72" s="3"/>
      <c r="B72" s="3"/>
      <c r="C72" s="3"/>
      <c r="D72" s="3"/>
      <c r="E72" s="3"/>
      <c r="F72" s="3"/>
      <c r="G72" s="3"/>
      <c r="H72" s="3"/>
      <c r="I72" s="3"/>
      <c r="J72" s="3"/>
      <c r="K72" s="3"/>
      <c r="L72" s="3"/>
      <c r="M72" s="3"/>
      <c r="N72" s="3"/>
      <c r="O72" s="3"/>
      <c r="P72" s="3"/>
      <c r="Q72" s="3"/>
      <c r="R72" s="3"/>
      <c r="S72" s="3"/>
      <c r="T72" s="3"/>
      <c r="U72" s="3"/>
      <c r="V72" s="3"/>
    </row>
    <row r="73" spans="1:22" x14ac:dyDescent="0.35">
      <c r="A73" s="3"/>
      <c r="B73" s="97" t="str">
        <f>IF(E71="","",LOOKUP('Pg6'!E71,Níveis!B88:C91))</f>
        <v>Existem algumas ações financiadas e/ou promovidas no âmbito do sistema estadual de gerenciamento de recursos hídricos, voltadas à pesquisa científica e ao desenvolvimento tecnológico de seu interesse, mas essas são não fazem parte de um plano ou programa mais amplo e estruturado.</v>
      </c>
      <c r="C73" s="98"/>
      <c r="D73" s="98"/>
      <c r="E73" s="98"/>
      <c r="F73" s="98"/>
      <c r="G73" s="98"/>
      <c r="H73" s="98"/>
      <c r="I73" s="98"/>
      <c r="J73" s="98"/>
      <c r="K73" s="98"/>
      <c r="L73" s="98"/>
      <c r="M73" s="98"/>
      <c r="N73" s="98"/>
      <c r="O73" s="98"/>
      <c r="P73" s="98"/>
      <c r="Q73" s="98"/>
      <c r="R73" s="98"/>
      <c r="S73" s="98"/>
      <c r="T73" s="98"/>
      <c r="U73" s="99"/>
      <c r="V73" s="3"/>
    </row>
    <row r="74" spans="1:22" x14ac:dyDescent="0.35">
      <c r="A74" s="3"/>
      <c r="B74" s="100"/>
      <c r="C74" s="101"/>
      <c r="D74" s="101"/>
      <c r="E74" s="101"/>
      <c r="F74" s="101"/>
      <c r="G74" s="101"/>
      <c r="H74" s="101"/>
      <c r="I74" s="101"/>
      <c r="J74" s="101"/>
      <c r="K74" s="101"/>
      <c r="L74" s="101"/>
      <c r="M74" s="101"/>
      <c r="N74" s="101"/>
      <c r="O74" s="101"/>
      <c r="P74" s="101"/>
      <c r="Q74" s="101"/>
      <c r="R74" s="101"/>
      <c r="S74" s="101"/>
      <c r="T74" s="101"/>
      <c r="U74" s="102"/>
      <c r="V74" s="3"/>
    </row>
    <row r="75" spans="1:22" x14ac:dyDescent="0.35">
      <c r="A75" s="3"/>
      <c r="B75" s="103"/>
      <c r="C75" s="104"/>
      <c r="D75" s="104"/>
      <c r="E75" s="104"/>
      <c r="F75" s="104"/>
      <c r="G75" s="104"/>
      <c r="H75" s="104"/>
      <c r="I75" s="104"/>
      <c r="J75" s="104"/>
      <c r="K75" s="104"/>
      <c r="L75" s="104"/>
      <c r="M75" s="104"/>
      <c r="N75" s="104"/>
      <c r="O75" s="104"/>
      <c r="P75" s="104"/>
      <c r="Q75" s="104"/>
      <c r="R75" s="104"/>
      <c r="S75" s="104"/>
      <c r="T75" s="104"/>
      <c r="U75" s="105"/>
      <c r="V75" s="3"/>
    </row>
    <row r="76" spans="1:22" ht="6" customHeight="1" x14ac:dyDescent="0.35">
      <c r="A76" s="3"/>
      <c r="B76" s="3"/>
      <c r="C76" s="3"/>
      <c r="D76" s="3"/>
      <c r="E76" s="3"/>
      <c r="F76" s="3"/>
      <c r="G76" s="3"/>
      <c r="H76" s="3"/>
      <c r="I76" s="3"/>
      <c r="J76" s="3"/>
      <c r="K76" s="3"/>
      <c r="L76" s="3"/>
      <c r="M76" s="3"/>
      <c r="N76" s="3"/>
      <c r="O76" s="3"/>
      <c r="P76" s="3"/>
      <c r="Q76" s="3"/>
      <c r="R76" s="3"/>
      <c r="S76" s="3"/>
      <c r="T76" s="3"/>
      <c r="U76" s="3"/>
      <c r="V76" s="3"/>
    </row>
    <row r="77" spans="1:22" x14ac:dyDescent="0.35">
      <c r="A77" s="3"/>
      <c r="B77" s="44" t="s">
        <v>250</v>
      </c>
      <c r="C77" s="3"/>
      <c r="D77" s="3"/>
      <c r="E77" s="3"/>
      <c r="F77" s="3"/>
      <c r="G77" s="3"/>
      <c r="H77" s="3"/>
      <c r="I77" s="3"/>
      <c r="J77" s="3"/>
      <c r="K77" s="3"/>
      <c r="L77" s="3"/>
      <c r="M77" s="3"/>
      <c r="N77" s="3"/>
      <c r="O77" s="3"/>
      <c r="P77" s="3"/>
      <c r="Q77" s="3"/>
      <c r="R77" s="3"/>
      <c r="S77" s="3"/>
      <c r="T77" s="3"/>
      <c r="U77" s="3"/>
      <c r="V77" s="3"/>
    </row>
    <row r="78" spans="1:22" ht="6" customHeight="1" x14ac:dyDescent="0.35">
      <c r="A78" s="3"/>
      <c r="B78" s="3"/>
      <c r="C78" s="3"/>
      <c r="D78" s="3"/>
      <c r="E78" s="3"/>
      <c r="F78" s="3"/>
      <c r="G78" s="3"/>
      <c r="H78" s="3"/>
      <c r="I78" s="3"/>
      <c r="J78" s="3"/>
      <c r="K78" s="3"/>
      <c r="L78" s="3"/>
      <c r="M78" s="3"/>
      <c r="N78" s="3"/>
      <c r="O78" s="3"/>
      <c r="P78" s="3"/>
      <c r="Q78" s="3"/>
      <c r="R78" s="3"/>
      <c r="S78" s="3"/>
      <c r="T78" s="3"/>
      <c r="U78" s="3"/>
      <c r="V78" s="3"/>
    </row>
    <row r="79" spans="1:22" x14ac:dyDescent="0.35">
      <c r="A79" s="3"/>
      <c r="B79" s="106" t="s">
        <v>394</v>
      </c>
      <c r="C79" s="107"/>
      <c r="D79" s="107"/>
      <c r="E79" s="107"/>
      <c r="F79" s="107"/>
      <c r="G79" s="107"/>
      <c r="H79" s="107"/>
      <c r="I79" s="107"/>
      <c r="J79" s="107"/>
      <c r="K79" s="107"/>
      <c r="L79" s="107"/>
      <c r="M79" s="107"/>
      <c r="N79" s="107"/>
      <c r="O79" s="107"/>
      <c r="P79" s="107"/>
      <c r="Q79" s="107"/>
      <c r="R79" s="107"/>
      <c r="S79" s="107"/>
      <c r="T79" s="107"/>
      <c r="U79" s="108"/>
      <c r="V79" s="3"/>
    </row>
    <row r="80" spans="1:22" x14ac:dyDescent="0.35">
      <c r="A80" s="3"/>
      <c r="B80" s="109"/>
      <c r="C80" s="110"/>
      <c r="D80" s="110"/>
      <c r="E80" s="110"/>
      <c r="F80" s="110"/>
      <c r="G80" s="110"/>
      <c r="H80" s="110"/>
      <c r="I80" s="110"/>
      <c r="J80" s="110"/>
      <c r="K80" s="110"/>
      <c r="L80" s="110"/>
      <c r="M80" s="110"/>
      <c r="N80" s="110"/>
      <c r="O80" s="110"/>
      <c r="P80" s="110"/>
      <c r="Q80" s="110"/>
      <c r="R80" s="110"/>
      <c r="S80" s="110"/>
      <c r="T80" s="110"/>
      <c r="U80" s="111"/>
      <c r="V80" s="3"/>
    </row>
    <row r="81" spans="1:22" x14ac:dyDescent="0.35">
      <c r="A81" s="3"/>
      <c r="B81" s="109"/>
      <c r="C81" s="110"/>
      <c r="D81" s="110"/>
      <c r="E81" s="110"/>
      <c r="F81" s="110"/>
      <c r="G81" s="110"/>
      <c r="H81" s="110"/>
      <c r="I81" s="110"/>
      <c r="J81" s="110"/>
      <c r="K81" s="110"/>
      <c r="L81" s="110"/>
      <c r="M81" s="110"/>
      <c r="N81" s="110"/>
      <c r="O81" s="110"/>
      <c r="P81" s="110"/>
      <c r="Q81" s="110"/>
      <c r="R81" s="110"/>
      <c r="S81" s="110"/>
      <c r="T81" s="110"/>
      <c r="U81" s="111"/>
      <c r="V81" s="3"/>
    </row>
    <row r="82" spans="1:22" x14ac:dyDescent="0.35">
      <c r="A82" s="3"/>
      <c r="B82" s="109"/>
      <c r="C82" s="110"/>
      <c r="D82" s="110"/>
      <c r="E82" s="110"/>
      <c r="F82" s="110"/>
      <c r="G82" s="110"/>
      <c r="H82" s="110"/>
      <c r="I82" s="110"/>
      <c r="J82" s="110"/>
      <c r="K82" s="110"/>
      <c r="L82" s="110"/>
      <c r="M82" s="110"/>
      <c r="N82" s="110"/>
      <c r="O82" s="110"/>
      <c r="P82" s="110"/>
      <c r="Q82" s="110"/>
      <c r="R82" s="110"/>
      <c r="S82" s="110"/>
      <c r="T82" s="110"/>
      <c r="U82" s="111"/>
      <c r="V82" s="3"/>
    </row>
    <row r="83" spans="1:22" x14ac:dyDescent="0.35">
      <c r="A83" s="3"/>
      <c r="B83" s="109"/>
      <c r="C83" s="110"/>
      <c r="D83" s="110"/>
      <c r="E83" s="110"/>
      <c r="F83" s="110"/>
      <c r="G83" s="110"/>
      <c r="H83" s="110"/>
      <c r="I83" s="110"/>
      <c r="J83" s="110"/>
      <c r="K83" s="110"/>
      <c r="L83" s="110"/>
      <c r="M83" s="110"/>
      <c r="N83" s="110"/>
      <c r="O83" s="110"/>
      <c r="P83" s="110"/>
      <c r="Q83" s="110"/>
      <c r="R83" s="110"/>
      <c r="S83" s="110"/>
      <c r="T83" s="110"/>
      <c r="U83" s="111"/>
      <c r="V83" s="3"/>
    </row>
    <row r="84" spans="1:22" x14ac:dyDescent="0.35">
      <c r="A84" s="3"/>
      <c r="B84" s="109"/>
      <c r="C84" s="110"/>
      <c r="D84" s="110"/>
      <c r="E84" s="110"/>
      <c r="F84" s="110"/>
      <c r="G84" s="110"/>
      <c r="H84" s="110"/>
      <c r="I84" s="110"/>
      <c r="J84" s="110"/>
      <c r="K84" s="110"/>
      <c r="L84" s="110"/>
      <c r="M84" s="110"/>
      <c r="N84" s="110"/>
      <c r="O84" s="110"/>
      <c r="P84" s="110"/>
      <c r="Q84" s="110"/>
      <c r="R84" s="110"/>
      <c r="S84" s="110"/>
      <c r="T84" s="110"/>
      <c r="U84" s="111"/>
      <c r="V84" s="3"/>
    </row>
    <row r="85" spans="1:22" x14ac:dyDescent="0.35">
      <c r="A85" s="3"/>
      <c r="B85" s="109"/>
      <c r="C85" s="110"/>
      <c r="D85" s="110"/>
      <c r="E85" s="110"/>
      <c r="F85" s="110"/>
      <c r="G85" s="110"/>
      <c r="H85" s="110"/>
      <c r="I85" s="110"/>
      <c r="J85" s="110"/>
      <c r="K85" s="110"/>
      <c r="L85" s="110"/>
      <c r="M85" s="110"/>
      <c r="N85" s="110"/>
      <c r="O85" s="110"/>
      <c r="P85" s="110"/>
      <c r="Q85" s="110"/>
      <c r="R85" s="110"/>
      <c r="S85" s="110"/>
      <c r="T85" s="110"/>
      <c r="U85" s="111"/>
      <c r="V85" s="3"/>
    </row>
    <row r="86" spans="1:22" x14ac:dyDescent="0.35">
      <c r="A86" s="3"/>
      <c r="B86" s="109"/>
      <c r="C86" s="110"/>
      <c r="D86" s="110"/>
      <c r="E86" s="110"/>
      <c r="F86" s="110"/>
      <c r="G86" s="110"/>
      <c r="H86" s="110"/>
      <c r="I86" s="110"/>
      <c r="J86" s="110"/>
      <c r="K86" s="110"/>
      <c r="L86" s="110"/>
      <c r="M86" s="110"/>
      <c r="N86" s="110"/>
      <c r="O86" s="110"/>
      <c r="P86" s="110"/>
      <c r="Q86" s="110"/>
      <c r="R86" s="110"/>
      <c r="S86" s="110"/>
      <c r="T86" s="110"/>
      <c r="U86" s="111"/>
      <c r="V86" s="3"/>
    </row>
    <row r="87" spans="1:22" x14ac:dyDescent="0.35">
      <c r="A87" s="3"/>
      <c r="B87" s="112"/>
      <c r="C87" s="113"/>
      <c r="D87" s="113"/>
      <c r="E87" s="113"/>
      <c r="F87" s="113"/>
      <c r="G87" s="113"/>
      <c r="H87" s="113"/>
      <c r="I87" s="113"/>
      <c r="J87" s="113"/>
      <c r="K87" s="113"/>
      <c r="L87" s="113"/>
      <c r="M87" s="113"/>
      <c r="N87" s="113"/>
      <c r="O87" s="113"/>
      <c r="P87" s="113"/>
      <c r="Q87" s="113"/>
      <c r="R87" s="113"/>
      <c r="S87" s="113"/>
      <c r="T87" s="113"/>
      <c r="U87" s="114"/>
      <c r="V87" s="3"/>
    </row>
    <row r="88" spans="1:22" x14ac:dyDescent="0.35">
      <c r="A88" s="3"/>
      <c r="B88" s="46"/>
      <c r="C88" s="46"/>
      <c r="D88" s="46"/>
      <c r="E88" s="46"/>
      <c r="F88" s="46"/>
      <c r="G88" s="46"/>
      <c r="H88" s="46"/>
      <c r="I88" s="46"/>
      <c r="J88" s="46"/>
      <c r="K88" s="46"/>
      <c r="L88" s="46"/>
      <c r="M88" s="46"/>
      <c r="N88" s="46"/>
      <c r="O88" s="46"/>
      <c r="P88" s="46"/>
      <c r="Q88" s="46"/>
      <c r="R88" s="46"/>
      <c r="S88" s="46"/>
      <c r="T88" s="46"/>
      <c r="U88" s="46"/>
      <c r="V88" s="3"/>
    </row>
    <row r="89" spans="1:22" x14ac:dyDescent="0.35">
      <c r="A89" s="3"/>
      <c r="B89" s="3"/>
      <c r="C89" s="3"/>
      <c r="D89" s="3"/>
      <c r="E89" s="3"/>
      <c r="F89" s="3"/>
      <c r="G89" s="3"/>
      <c r="H89" s="3"/>
      <c r="I89" s="3"/>
      <c r="J89" s="3"/>
      <c r="K89" s="3"/>
      <c r="L89" s="3"/>
      <c r="M89" s="3"/>
      <c r="N89" s="3"/>
      <c r="O89" s="3"/>
      <c r="P89" s="3"/>
      <c r="Q89" s="3"/>
      <c r="R89" s="3"/>
      <c r="S89" s="3"/>
      <c r="T89" s="3"/>
      <c r="U89" s="3"/>
      <c r="V89" s="3"/>
    </row>
    <row r="90" spans="1:22" x14ac:dyDescent="0.35">
      <c r="A90" s="3"/>
      <c r="B90" s="115"/>
      <c r="C90" s="115"/>
      <c r="D90" s="115"/>
      <c r="E90" s="115"/>
      <c r="F90" s="115"/>
      <c r="G90" s="115"/>
      <c r="H90" s="115"/>
      <c r="I90" s="115"/>
      <c r="J90" s="115"/>
      <c r="K90" s="35"/>
      <c r="L90" s="35"/>
      <c r="M90" s="115"/>
      <c r="N90" s="115"/>
      <c r="O90" s="115"/>
      <c r="P90" s="115"/>
      <c r="Q90" s="115"/>
      <c r="R90" s="115"/>
      <c r="S90" s="115"/>
      <c r="T90" s="115"/>
      <c r="U90" s="115"/>
      <c r="V90" s="3"/>
    </row>
    <row r="91" spans="1:22" x14ac:dyDescent="0.35">
      <c r="A91" s="47" t="s">
        <v>345</v>
      </c>
      <c r="B91" s="1"/>
      <c r="C91" s="1"/>
      <c r="D91" s="1"/>
      <c r="E91" s="1"/>
      <c r="F91" s="1"/>
      <c r="G91" s="1"/>
      <c r="H91" s="1"/>
      <c r="I91" s="1"/>
      <c r="J91" s="1"/>
      <c r="K91" s="1"/>
      <c r="L91" s="1"/>
      <c r="M91" s="1"/>
      <c r="N91" s="1"/>
      <c r="O91" s="1"/>
      <c r="P91" s="1"/>
      <c r="Q91" s="1"/>
      <c r="R91" s="1"/>
      <c r="S91" s="1"/>
      <c r="T91" s="1"/>
      <c r="U91" s="1"/>
      <c r="V91" s="1"/>
    </row>
    <row r="92" spans="1:22" x14ac:dyDescent="0.35">
      <c r="A92" s="1"/>
      <c r="B92" s="1"/>
      <c r="C92" s="1"/>
      <c r="D92" s="1"/>
      <c r="E92" s="1"/>
      <c r="F92" s="1"/>
      <c r="G92" s="1"/>
      <c r="H92" s="1"/>
      <c r="I92" s="1"/>
      <c r="J92" s="1"/>
      <c r="K92" s="1"/>
      <c r="L92" s="1"/>
      <c r="M92" s="1"/>
      <c r="N92" s="1"/>
      <c r="O92" s="1"/>
      <c r="P92" s="1"/>
      <c r="Q92" s="1"/>
      <c r="R92" s="1"/>
      <c r="S92" s="1"/>
      <c r="T92" s="1"/>
      <c r="U92" s="1"/>
      <c r="V92" s="1"/>
    </row>
    <row r="93" spans="1:22" x14ac:dyDescent="0.35">
      <c r="A93" s="1"/>
      <c r="B93" s="1"/>
      <c r="C93" s="1"/>
      <c r="D93" s="1"/>
      <c r="E93" s="1"/>
      <c r="F93" s="1"/>
      <c r="G93" s="1"/>
      <c r="H93" s="1"/>
      <c r="I93" s="1"/>
      <c r="J93" s="1"/>
      <c r="K93" s="1"/>
      <c r="L93" s="1"/>
      <c r="M93" s="1"/>
      <c r="N93" s="1"/>
      <c r="O93" s="1"/>
      <c r="P93" s="1"/>
      <c r="Q93" s="1"/>
      <c r="R93" s="1"/>
      <c r="S93" s="1"/>
      <c r="T93" s="1"/>
      <c r="U93" s="1"/>
      <c r="V93" s="1"/>
    </row>
    <row r="94" spans="1:22" x14ac:dyDescent="0.35">
      <c r="A94" s="1"/>
      <c r="B94" s="1"/>
      <c r="C94" s="1"/>
      <c r="D94" s="1"/>
      <c r="E94" s="1"/>
      <c r="F94" s="1"/>
      <c r="G94" s="1"/>
      <c r="H94" s="1"/>
      <c r="I94" s="1"/>
      <c r="J94" s="1"/>
      <c r="K94" s="1"/>
      <c r="L94" s="1"/>
      <c r="M94" s="1"/>
      <c r="N94" s="1"/>
      <c r="O94" s="1"/>
      <c r="P94" s="1"/>
      <c r="Q94" s="1"/>
      <c r="R94" s="1"/>
      <c r="S94" s="1"/>
      <c r="T94" s="1"/>
      <c r="U94" s="1"/>
      <c r="V94" s="1"/>
    </row>
    <row r="95" spans="1:22" x14ac:dyDescent="0.35">
      <c r="A95" s="1"/>
      <c r="B95" s="1"/>
      <c r="C95" s="1"/>
      <c r="D95" s="1"/>
      <c r="E95" s="1"/>
      <c r="F95" s="1"/>
      <c r="G95" s="1"/>
      <c r="H95" s="1"/>
      <c r="I95" s="1"/>
      <c r="J95" s="1"/>
      <c r="K95" s="1"/>
      <c r="L95" s="1"/>
      <c r="M95" s="1"/>
      <c r="N95" s="1"/>
      <c r="O95" s="1"/>
      <c r="P95" s="1"/>
      <c r="Q95" s="1"/>
      <c r="R95" s="1"/>
      <c r="S95" s="1"/>
      <c r="T95" s="1"/>
      <c r="U95" s="1"/>
      <c r="V95" s="1"/>
    </row>
    <row r="96" spans="1:22" x14ac:dyDescent="0.35">
      <c r="A96" s="1"/>
      <c r="B96" s="1"/>
      <c r="C96" s="1"/>
      <c r="D96" s="1"/>
      <c r="E96" s="1"/>
      <c r="F96" s="1"/>
      <c r="G96" s="1"/>
      <c r="H96" s="1"/>
      <c r="I96" s="1"/>
      <c r="J96" s="1"/>
      <c r="K96" s="1"/>
      <c r="L96" s="1"/>
      <c r="M96" s="1"/>
      <c r="N96" s="1"/>
      <c r="O96" s="1"/>
      <c r="P96" s="1"/>
      <c r="Q96" s="1"/>
      <c r="R96" s="1"/>
      <c r="S96" s="1"/>
      <c r="T96" s="1"/>
      <c r="U96" s="1"/>
      <c r="V96" s="1"/>
    </row>
    <row r="97" spans="1:22" x14ac:dyDescent="0.35">
      <c r="A97" s="1"/>
      <c r="B97" s="1"/>
      <c r="C97" s="1"/>
      <c r="D97" s="1"/>
      <c r="E97" s="1"/>
      <c r="F97" s="1"/>
      <c r="G97" s="1"/>
      <c r="H97" s="1"/>
      <c r="I97" s="1"/>
      <c r="J97" s="1"/>
      <c r="K97" s="1"/>
      <c r="L97" s="1"/>
      <c r="M97" s="1"/>
      <c r="N97" s="1"/>
      <c r="O97" s="1"/>
      <c r="P97" s="1"/>
      <c r="Q97" s="1"/>
      <c r="R97" s="1"/>
      <c r="S97" s="1"/>
      <c r="T97" s="1"/>
      <c r="U97" s="1"/>
      <c r="V97" s="1"/>
    </row>
  </sheetData>
  <sheetProtection algorithmName="SHA-512" hashValue="RyK+8gDZSqEXxMbBwX+CcYxhU9t0sxEzsumaSOaVj3dNnmV4P7J06J8MQ2+JcyxW2Pq8WlXDjgoyxw5TXT3OpA==" saltValue="mW+4ItIZWRVHZgg8h9Kvkg==" spinCount="100000" sheet="1" objects="1" scenarios="1"/>
  <dataConsolidate/>
  <mergeCells count="14">
    <mergeCell ref="E2:R3"/>
    <mergeCell ref="E4:R5"/>
    <mergeCell ref="B13:U15"/>
    <mergeCell ref="B19:U27"/>
    <mergeCell ref="B90:J90"/>
    <mergeCell ref="M90:U90"/>
    <mergeCell ref="E6:R7"/>
    <mergeCell ref="B53:U55"/>
    <mergeCell ref="B59:U67"/>
    <mergeCell ref="B73:U75"/>
    <mergeCell ref="B79:U87"/>
    <mergeCell ref="B33:U35"/>
    <mergeCell ref="B39:U47"/>
    <mergeCell ref="S6:U7"/>
  </mergeCells>
  <conditionalFormatting sqref="S6:U7">
    <cfRule type="expression" dxfId="3" priority="1">
      <formula>$S$6&lt;&gt;""</formula>
    </cfRule>
  </conditionalFormatting>
  <dataValidations count="3">
    <dataValidation type="list" allowBlank="1" showInputMessage="1" showErrorMessage="1" sqref="E71 E11 E31" xr:uid="{00000000-0002-0000-0600-000000000000}">
      <formula1>"1,2,3,4"</formula1>
    </dataValidation>
    <dataValidation type="list" allowBlank="1" showInputMessage="1" showErrorMessage="1" sqref="E51" xr:uid="{00000000-0002-0000-0600-000001000000}">
      <formula1>"1,2,3"</formula1>
    </dataValidation>
    <dataValidation operator="lessThan" showInputMessage="1" showErrorMessage="1" sqref="B19:U27" xr:uid="{00000000-0002-0000-0600-000002000000}"/>
  </dataValidations>
  <pageMargins left="0.511811024" right="0.511811024" top="0.78740157499999996" bottom="0.78740157499999996" header="0.31496062000000002" footer="0.31496062000000002"/>
  <pageSetup paperSize="9" scale="6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V97"/>
  <sheetViews>
    <sheetView view="pageBreakPreview" topLeftCell="A79" zoomScale="110" zoomScaleNormal="100" zoomScaleSheetLayoutView="110" workbookViewId="0">
      <selection activeCell="I103" sqref="I103"/>
    </sheetView>
  </sheetViews>
  <sheetFormatPr defaultColWidth="9.1796875" defaultRowHeight="14.5" x14ac:dyDescent="0.35"/>
  <cols>
    <col min="1" max="1" width="1.7265625" style="2" customWidth="1" collapsed="1"/>
    <col min="2" max="4" width="6.1796875" style="2" customWidth="1" collapsed="1"/>
    <col min="5" max="6" width="7.7265625" style="2" customWidth="1" collapsed="1"/>
    <col min="7" max="14" width="7.453125" style="2" customWidth="1" collapsed="1"/>
    <col min="15" max="16" width="8.1796875" style="2" customWidth="1" collapsed="1"/>
    <col min="17" max="21" width="7.453125" style="2" customWidth="1" collapsed="1"/>
    <col min="22" max="22" width="1.7265625" style="2" customWidth="1" collapsed="1"/>
    <col min="23" max="16384" width="9.1796875" style="2" collapsed="1"/>
  </cols>
  <sheetData>
    <row r="1" spans="1:22" x14ac:dyDescent="0.35">
      <c r="A1" s="35"/>
      <c r="B1" s="35"/>
      <c r="C1" s="35"/>
      <c r="D1" s="35"/>
      <c r="E1" s="35"/>
      <c r="F1" s="35"/>
      <c r="G1" s="35"/>
      <c r="H1" s="35"/>
      <c r="I1" s="35"/>
      <c r="J1" s="35"/>
      <c r="K1" s="35"/>
      <c r="L1" s="35"/>
      <c r="M1" s="35"/>
      <c r="N1" s="35"/>
      <c r="O1" s="35"/>
      <c r="P1" s="35"/>
      <c r="Q1" s="35"/>
      <c r="R1" s="35"/>
      <c r="S1" s="35"/>
      <c r="T1" s="35"/>
      <c r="U1" s="35"/>
      <c r="V1" s="35"/>
    </row>
    <row r="2" spans="1:22" x14ac:dyDescent="0.35">
      <c r="A2" s="3"/>
      <c r="B2" s="3"/>
      <c r="C2" s="3"/>
      <c r="D2" s="3"/>
      <c r="E2" s="96" t="s">
        <v>346</v>
      </c>
      <c r="F2" s="96"/>
      <c r="G2" s="96"/>
      <c r="H2" s="96"/>
      <c r="I2" s="96"/>
      <c r="J2" s="96"/>
      <c r="K2" s="96"/>
      <c r="L2" s="96"/>
      <c r="M2" s="96"/>
      <c r="N2" s="96"/>
      <c r="O2" s="96"/>
      <c r="P2" s="96"/>
      <c r="Q2" s="96"/>
      <c r="R2" s="96"/>
      <c r="S2" s="3"/>
      <c r="T2" s="3"/>
      <c r="U2" s="3"/>
      <c r="V2" s="3"/>
    </row>
    <row r="3" spans="1:22" x14ac:dyDescent="0.35">
      <c r="A3" s="3"/>
      <c r="B3" s="3"/>
      <c r="C3" s="3"/>
      <c r="D3" s="3"/>
      <c r="E3" s="96"/>
      <c r="F3" s="96"/>
      <c r="G3" s="96"/>
      <c r="H3" s="96"/>
      <c r="I3" s="96"/>
      <c r="J3" s="96"/>
      <c r="K3" s="96"/>
      <c r="L3" s="96"/>
      <c r="M3" s="96"/>
      <c r="N3" s="96"/>
      <c r="O3" s="96"/>
      <c r="P3" s="96"/>
      <c r="Q3" s="96"/>
      <c r="R3" s="96"/>
      <c r="S3" s="3"/>
      <c r="T3" s="3"/>
      <c r="U3" s="3"/>
      <c r="V3" s="3"/>
    </row>
    <row r="4" spans="1:22" x14ac:dyDescent="0.35">
      <c r="A4" s="3"/>
      <c r="B4" s="4"/>
      <c r="C4" s="4"/>
      <c r="D4" s="4"/>
      <c r="E4" s="96" t="s">
        <v>347</v>
      </c>
      <c r="F4" s="96"/>
      <c r="G4" s="96"/>
      <c r="H4" s="96"/>
      <c r="I4" s="96"/>
      <c r="J4" s="96"/>
      <c r="K4" s="96"/>
      <c r="L4" s="96"/>
      <c r="M4" s="96"/>
      <c r="N4" s="96"/>
      <c r="O4" s="96"/>
      <c r="P4" s="96"/>
      <c r="Q4" s="96"/>
      <c r="R4" s="96"/>
      <c r="S4" s="4"/>
      <c r="T4" s="4"/>
      <c r="U4" s="4"/>
      <c r="V4" s="3"/>
    </row>
    <row r="5" spans="1:22" x14ac:dyDescent="0.35">
      <c r="A5" s="3"/>
      <c r="B5" s="4"/>
      <c r="C5" s="4"/>
      <c r="D5" s="4"/>
      <c r="E5" s="96"/>
      <c r="F5" s="96"/>
      <c r="G5" s="96"/>
      <c r="H5" s="96"/>
      <c r="I5" s="96"/>
      <c r="J5" s="96"/>
      <c r="K5" s="96"/>
      <c r="L5" s="96"/>
      <c r="M5" s="96"/>
      <c r="N5" s="96"/>
      <c r="O5" s="96"/>
      <c r="P5" s="96"/>
      <c r="Q5" s="96"/>
      <c r="R5" s="96"/>
      <c r="S5" s="8"/>
      <c r="T5" s="8"/>
      <c r="U5" s="8"/>
      <c r="V5" s="3"/>
    </row>
    <row r="6" spans="1:22" x14ac:dyDescent="0.35">
      <c r="A6" s="3"/>
      <c r="B6" s="4"/>
      <c r="C6" s="4"/>
      <c r="D6" s="4"/>
      <c r="E6" s="96" t="s">
        <v>7</v>
      </c>
      <c r="F6" s="96"/>
      <c r="G6" s="96"/>
      <c r="H6" s="96"/>
      <c r="I6" s="96"/>
      <c r="J6" s="96"/>
      <c r="K6" s="96"/>
      <c r="L6" s="96"/>
      <c r="M6" s="96"/>
      <c r="N6" s="96"/>
      <c r="O6" s="96"/>
      <c r="P6" s="96"/>
      <c r="Q6" s="96"/>
      <c r="R6" s="96"/>
      <c r="S6" s="116">
        <f>IF(Inicial!G21="","",Inicial!G21)</f>
        <v>2019</v>
      </c>
      <c r="T6" s="116"/>
      <c r="U6" s="116"/>
      <c r="V6" s="3"/>
    </row>
    <row r="7" spans="1:22" x14ac:dyDescent="0.35">
      <c r="A7" s="3"/>
      <c r="B7" s="4"/>
      <c r="C7" s="4"/>
      <c r="D7" s="4"/>
      <c r="E7" s="96"/>
      <c r="F7" s="96"/>
      <c r="G7" s="96"/>
      <c r="H7" s="96"/>
      <c r="I7" s="96"/>
      <c r="J7" s="96"/>
      <c r="K7" s="96"/>
      <c r="L7" s="96"/>
      <c r="M7" s="96"/>
      <c r="N7" s="96"/>
      <c r="O7" s="96"/>
      <c r="P7" s="96"/>
      <c r="Q7" s="96"/>
      <c r="R7" s="96"/>
      <c r="S7" s="116"/>
      <c r="T7" s="116"/>
      <c r="U7" s="116"/>
      <c r="V7" s="3"/>
    </row>
    <row r="8" spans="1:22" x14ac:dyDescent="0.35">
      <c r="A8" s="3"/>
      <c r="B8" s="4"/>
      <c r="C8" s="4"/>
      <c r="D8" s="4"/>
      <c r="E8" s="4"/>
      <c r="F8" s="4"/>
      <c r="G8" s="4"/>
      <c r="H8" s="4"/>
      <c r="I8" s="4"/>
      <c r="J8" s="4"/>
      <c r="K8" s="4"/>
      <c r="L8" s="4"/>
      <c r="M8" s="4"/>
      <c r="N8" s="4"/>
      <c r="O8" s="9"/>
      <c r="P8" s="9"/>
      <c r="Q8" s="3"/>
      <c r="R8" s="3"/>
      <c r="S8" s="3"/>
      <c r="T8" s="3"/>
      <c r="U8" s="3"/>
      <c r="V8" s="3"/>
    </row>
    <row r="9" spans="1:22" ht="15.5" x14ac:dyDescent="0.35">
      <c r="A9" s="3"/>
      <c r="B9" s="5" t="s">
        <v>269</v>
      </c>
      <c r="C9" s="45"/>
      <c r="D9" s="45"/>
      <c r="E9" s="42"/>
      <c r="F9" s="42"/>
      <c r="G9" s="43"/>
      <c r="H9" s="42"/>
      <c r="I9" s="42"/>
      <c r="J9" s="42"/>
      <c r="K9" s="42"/>
      <c r="L9" s="42"/>
      <c r="M9" s="42"/>
      <c r="N9" s="43"/>
      <c r="O9" s="8"/>
      <c r="P9" s="8"/>
      <c r="Q9" s="43"/>
      <c r="R9" s="43"/>
      <c r="S9" s="43"/>
      <c r="T9" s="43"/>
      <c r="U9" s="43"/>
      <c r="V9" s="3"/>
    </row>
    <row r="10" spans="1:22" ht="6" customHeight="1" x14ac:dyDescent="0.35">
      <c r="A10" s="3"/>
      <c r="B10" s="3"/>
      <c r="C10" s="3"/>
      <c r="D10" s="3"/>
      <c r="E10" s="3"/>
      <c r="F10" s="3"/>
      <c r="G10" s="3"/>
      <c r="H10" s="3"/>
      <c r="I10" s="3"/>
      <c r="J10" s="3"/>
      <c r="K10" s="3"/>
      <c r="L10" s="3"/>
      <c r="M10" s="3"/>
      <c r="N10" s="3"/>
      <c r="O10" s="3"/>
      <c r="P10" s="3"/>
      <c r="Q10" s="3"/>
      <c r="R10" s="3"/>
      <c r="S10" s="3"/>
      <c r="T10" s="3"/>
      <c r="U10" s="3"/>
      <c r="V10" s="3"/>
    </row>
    <row r="11" spans="1:22" x14ac:dyDescent="0.35">
      <c r="A11" s="3"/>
      <c r="B11" s="43" t="s">
        <v>118</v>
      </c>
      <c r="C11" s="3"/>
      <c r="D11" s="3"/>
      <c r="E11" s="53">
        <v>5</v>
      </c>
      <c r="F11" s="3"/>
      <c r="G11" s="3"/>
      <c r="H11" s="3"/>
      <c r="I11" s="3"/>
      <c r="J11" s="3"/>
      <c r="K11" s="3"/>
      <c r="L11" s="3"/>
      <c r="M11" s="3"/>
      <c r="N11" s="3"/>
      <c r="O11" s="3"/>
      <c r="P11" s="3"/>
      <c r="Q11" s="3"/>
      <c r="R11" s="3"/>
      <c r="S11" s="3"/>
      <c r="T11" s="3"/>
      <c r="U11" s="3"/>
      <c r="V11" s="3"/>
    </row>
    <row r="12" spans="1:22" ht="6" customHeight="1" x14ac:dyDescent="0.35">
      <c r="A12" s="3"/>
      <c r="B12" s="3"/>
      <c r="C12" s="3"/>
      <c r="D12" s="3"/>
      <c r="E12" s="3"/>
      <c r="F12" s="3"/>
      <c r="G12" s="3"/>
      <c r="H12" s="3"/>
      <c r="I12" s="3"/>
      <c r="J12" s="3"/>
      <c r="K12" s="3"/>
      <c r="L12" s="3"/>
      <c r="M12" s="3"/>
      <c r="N12" s="3"/>
      <c r="O12" s="3"/>
      <c r="P12" s="3"/>
      <c r="Q12" s="3"/>
      <c r="R12" s="3"/>
      <c r="S12" s="3"/>
      <c r="T12" s="3"/>
      <c r="U12" s="3"/>
      <c r="V12" s="3"/>
    </row>
    <row r="13" spans="1:22" x14ac:dyDescent="0.35">
      <c r="A13" s="3"/>
      <c r="B13" s="97" t="str">
        <f>IF(E11="","",LOOKUP('Pg7'!E11,Níveis!B92:C96))</f>
        <v>Há emissão de outorga de direito de recursos hídricos para captação de água, bem como para lançamento de efluentes, tendo sido outorgados mais de 30% do universo de usuários.</v>
      </c>
      <c r="C13" s="98"/>
      <c r="D13" s="98"/>
      <c r="E13" s="98"/>
      <c r="F13" s="98"/>
      <c r="G13" s="98"/>
      <c r="H13" s="98"/>
      <c r="I13" s="98"/>
      <c r="J13" s="98"/>
      <c r="K13" s="98"/>
      <c r="L13" s="98"/>
      <c r="M13" s="98"/>
      <c r="N13" s="98"/>
      <c r="O13" s="98"/>
      <c r="P13" s="98"/>
      <c r="Q13" s="98"/>
      <c r="R13" s="98"/>
      <c r="S13" s="98"/>
      <c r="T13" s="98"/>
      <c r="U13" s="99"/>
      <c r="V13" s="3"/>
    </row>
    <row r="14" spans="1:22" x14ac:dyDescent="0.35">
      <c r="A14" s="3"/>
      <c r="B14" s="100"/>
      <c r="C14" s="101"/>
      <c r="D14" s="101"/>
      <c r="E14" s="101"/>
      <c r="F14" s="101"/>
      <c r="G14" s="101"/>
      <c r="H14" s="101"/>
      <c r="I14" s="101"/>
      <c r="J14" s="101"/>
      <c r="K14" s="101"/>
      <c r="L14" s="101"/>
      <c r="M14" s="101"/>
      <c r="N14" s="101"/>
      <c r="O14" s="101"/>
      <c r="P14" s="101"/>
      <c r="Q14" s="101"/>
      <c r="R14" s="101"/>
      <c r="S14" s="101"/>
      <c r="T14" s="101"/>
      <c r="U14" s="102"/>
      <c r="V14" s="3"/>
    </row>
    <row r="15" spans="1:22" x14ac:dyDescent="0.35">
      <c r="A15" s="3"/>
      <c r="B15" s="103"/>
      <c r="C15" s="104"/>
      <c r="D15" s="104"/>
      <c r="E15" s="104"/>
      <c r="F15" s="104"/>
      <c r="G15" s="104"/>
      <c r="H15" s="104"/>
      <c r="I15" s="104"/>
      <c r="J15" s="104"/>
      <c r="K15" s="104"/>
      <c r="L15" s="104"/>
      <c r="M15" s="104"/>
      <c r="N15" s="104"/>
      <c r="O15" s="104"/>
      <c r="P15" s="104"/>
      <c r="Q15" s="104"/>
      <c r="R15" s="104"/>
      <c r="S15" s="104"/>
      <c r="T15" s="104"/>
      <c r="U15" s="105"/>
      <c r="V15" s="3"/>
    </row>
    <row r="16" spans="1:22" ht="6" customHeight="1" x14ac:dyDescent="0.35">
      <c r="A16" s="3"/>
      <c r="B16" s="3"/>
      <c r="C16" s="3"/>
      <c r="D16" s="3"/>
      <c r="E16" s="3"/>
      <c r="F16" s="3"/>
      <c r="G16" s="3"/>
      <c r="H16" s="3"/>
      <c r="I16" s="3"/>
      <c r="J16" s="3"/>
      <c r="K16" s="3"/>
      <c r="L16" s="3"/>
      <c r="M16" s="3"/>
      <c r="N16" s="3"/>
      <c r="O16" s="3"/>
      <c r="P16" s="3"/>
      <c r="Q16" s="3"/>
      <c r="R16" s="3"/>
      <c r="S16" s="3"/>
      <c r="T16" s="3"/>
      <c r="U16" s="3"/>
      <c r="V16" s="3"/>
    </row>
    <row r="17" spans="1:22" x14ac:dyDescent="0.35">
      <c r="A17" s="3"/>
      <c r="B17" s="44" t="s">
        <v>250</v>
      </c>
      <c r="C17" s="3"/>
      <c r="D17" s="3"/>
      <c r="E17" s="3"/>
      <c r="F17" s="3"/>
      <c r="G17" s="3"/>
      <c r="H17" s="3"/>
      <c r="I17" s="3"/>
      <c r="J17" s="3"/>
      <c r="K17" s="3"/>
      <c r="L17" s="3"/>
      <c r="M17" s="3"/>
      <c r="N17" s="3"/>
      <c r="O17" s="3"/>
      <c r="P17" s="3"/>
      <c r="Q17" s="3"/>
      <c r="R17" s="3"/>
      <c r="S17" s="3"/>
      <c r="T17" s="3"/>
      <c r="U17" s="3"/>
      <c r="V17" s="3"/>
    </row>
    <row r="18" spans="1:22" ht="6" customHeight="1" x14ac:dyDescent="0.35">
      <c r="A18" s="3"/>
      <c r="B18" s="3"/>
      <c r="C18" s="3"/>
      <c r="D18" s="3"/>
      <c r="E18" s="3"/>
      <c r="F18" s="3"/>
      <c r="G18" s="3"/>
      <c r="H18" s="3"/>
      <c r="I18" s="3"/>
      <c r="J18" s="3"/>
      <c r="K18" s="3"/>
      <c r="L18" s="3"/>
      <c r="M18" s="3"/>
      <c r="N18" s="3"/>
      <c r="O18" s="3"/>
      <c r="P18" s="3"/>
      <c r="Q18" s="3"/>
      <c r="R18" s="3"/>
      <c r="S18" s="3"/>
      <c r="T18" s="3"/>
      <c r="U18" s="3"/>
      <c r="V18" s="3"/>
    </row>
    <row r="19" spans="1:22" x14ac:dyDescent="0.35">
      <c r="A19" s="3"/>
      <c r="B19" s="106" t="s">
        <v>380</v>
      </c>
      <c r="C19" s="107"/>
      <c r="D19" s="107"/>
      <c r="E19" s="107"/>
      <c r="F19" s="107"/>
      <c r="G19" s="107"/>
      <c r="H19" s="107"/>
      <c r="I19" s="107"/>
      <c r="J19" s="107"/>
      <c r="K19" s="107"/>
      <c r="L19" s="107"/>
      <c r="M19" s="107"/>
      <c r="N19" s="107"/>
      <c r="O19" s="107"/>
      <c r="P19" s="107"/>
      <c r="Q19" s="107"/>
      <c r="R19" s="107"/>
      <c r="S19" s="107"/>
      <c r="T19" s="107"/>
      <c r="U19" s="108"/>
      <c r="V19" s="3"/>
    </row>
    <row r="20" spans="1:22" x14ac:dyDescent="0.35">
      <c r="A20" s="3"/>
      <c r="B20" s="109"/>
      <c r="C20" s="110"/>
      <c r="D20" s="110"/>
      <c r="E20" s="110"/>
      <c r="F20" s="110"/>
      <c r="G20" s="110"/>
      <c r="H20" s="110"/>
      <c r="I20" s="110"/>
      <c r="J20" s="110"/>
      <c r="K20" s="110"/>
      <c r="L20" s="110"/>
      <c r="M20" s="110"/>
      <c r="N20" s="110"/>
      <c r="O20" s="110"/>
      <c r="P20" s="110"/>
      <c r="Q20" s="110"/>
      <c r="R20" s="110"/>
      <c r="S20" s="110"/>
      <c r="T20" s="110"/>
      <c r="U20" s="111"/>
      <c r="V20" s="3"/>
    </row>
    <row r="21" spans="1:22" x14ac:dyDescent="0.35">
      <c r="A21" s="3"/>
      <c r="B21" s="109"/>
      <c r="C21" s="110"/>
      <c r="D21" s="110"/>
      <c r="E21" s="110"/>
      <c r="F21" s="110"/>
      <c r="G21" s="110"/>
      <c r="H21" s="110"/>
      <c r="I21" s="110"/>
      <c r="J21" s="110"/>
      <c r="K21" s="110"/>
      <c r="L21" s="110"/>
      <c r="M21" s="110"/>
      <c r="N21" s="110"/>
      <c r="O21" s="110"/>
      <c r="P21" s="110"/>
      <c r="Q21" s="110"/>
      <c r="R21" s="110"/>
      <c r="S21" s="110"/>
      <c r="T21" s="110"/>
      <c r="U21" s="111"/>
      <c r="V21" s="3"/>
    </row>
    <row r="22" spans="1:22" x14ac:dyDescent="0.35">
      <c r="A22" s="3"/>
      <c r="B22" s="109"/>
      <c r="C22" s="110"/>
      <c r="D22" s="110"/>
      <c r="E22" s="110"/>
      <c r="F22" s="110"/>
      <c r="G22" s="110"/>
      <c r="H22" s="110"/>
      <c r="I22" s="110"/>
      <c r="J22" s="110"/>
      <c r="K22" s="110"/>
      <c r="L22" s="110"/>
      <c r="M22" s="110"/>
      <c r="N22" s="110"/>
      <c r="O22" s="110"/>
      <c r="P22" s="110"/>
      <c r="Q22" s="110"/>
      <c r="R22" s="110"/>
      <c r="S22" s="110"/>
      <c r="T22" s="110"/>
      <c r="U22" s="111"/>
      <c r="V22" s="3"/>
    </row>
    <row r="23" spans="1:22" x14ac:dyDescent="0.35">
      <c r="A23" s="3"/>
      <c r="B23" s="109"/>
      <c r="C23" s="110"/>
      <c r="D23" s="110"/>
      <c r="E23" s="110"/>
      <c r="F23" s="110"/>
      <c r="G23" s="110"/>
      <c r="H23" s="110"/>
      <c r="I23" s="110"/>
      <c r="J23" s="110"/>
      <c r="K23" s="110"/>
      <c r="L23" s="110"/>
      <c r="M23" s="110"/>
      <c r="N23" s="110"/>
      <c r="O23" s="110"/>
      <c r="P23" s="110"/>
      <c r="Q23" s="110"/>
      <c r="R23" s="110"/>
      <c r="S23" s="110"/>
      <c r="T23" s="110"/>
      <c r="U23" s="111"/>
      <c r="V23" s="3"/>
    </row>
    <row r="24" spans="1:22" x14ac:dyDescent="0.35">
      <c r="A24" s="3"/>
      <c r="B24" s="109"/>
      <c r="C24" s="110"/>
      <c r="D24" s="110"/>
      <c r="E24" s="110"/>
      <c r="F24" s="110"/>
      <c r="G24" s="110"/>
      <c r="H24" s="110"/>
      <c r="I24" s="110"/>
      <c r="J24" s="110"/>
      <c r="K24" s="110"/>
      <c r="L24" s="110"/>
      <c r="M24" s="110"/>
      <c r="N24" s="110"/>
      <c r="O24" s="110"/>
      <c r="P24" s="110"/>
      <c r="Q24" s="110"/>
      <c r="R24" s="110"/>
      <c r="S24" s="110"/>
      <c r="T24" s="110"/>
      <c r="U24" s="111"/>
      <c r="V24" s="3"/>
    </row>
    <row r="25" spans="1:22" x14ac:dyDescent="0.35">
      <c r="A25" s="3"/>
      <c r="B25" s="109"/>
      <c r="C25" s="110"/>
      <c r="D25" s="110"/>
      <c r="E25" s="110"/>
      <c r="F25" s="110"/>
      <c r="G25" s="110"/>
      <c r="H25" s="110"/>
      <c r="I25" s="110"/>
      <c r="J25" s="110"/>
      <c r="K25" s="110"/>
      <c r="L25" s="110"/>
      <c r="M25" s="110"/>
      <c r="N25" s="110"/>
      <c r="O25" s="110"/>
      <c r="P25" s="110"/>
      <c r="Q25" s="110"/>
      <c r="R25" s="110"/>
      <c r="S25" s="110"/>
      <c r="T25" s="110"/>
      <c r="U25" s="111"/>
      <c r="V25" s="3"/>
    </row>
    <row r="26" spans="1:22" x14ac:dyDescent="0.35">
      <c r="A26" s="3"/>
      <c r="B26" s="109"/>
      <c r="C26" s="110"/>
      <c r="D26" s="110"/>
      <c r="E26" s="110"/>
      <c r="F26" s="110"/>
      <c r="G26" s="110"/>
      <c r="H26" s="110"/>
      <c r="I26" s="110"/>
      <c r="J26" s="110"/>
      <c r="K26" s="110"/>
      <c r="L26" s="110"/>
      <c r="M26" s="110"/>
      <c r="N26" s="110"/>
      <c r="O26" s="110"/>
      <c r="P26" s="110"/>
      <c r="Q26" s="110"/>
      <c r="R26" s="110"/>
      <c r="S26" s="110"/>
      <c r="T26" s="110"/>
      <c r="U26" s="111"/>
      <c r="V26" s="3"/>
    </row>
    <row r="27" spans="1:22" x14ac:dyDescent="0.35">
      <c r="A27" s="3"/>
      <c r="B27" s="112"/>
      <c r="C27" s="113"/>
      <c r="D27" s="113"/>
      <c r="E27" s="113"/>
      <c r="F27" s="113"/>
      <c r="G27" s="113"/>
      <c r="H27" s="113"/>
      <c r="I27" s="113"/>
      <c r="J27" s="113"/>
      <c r="K27" s="113"/>
      <c r="L27" s="113"/>
      <c r="M27" s="113"/>
      <c r="N27" s="113"/>
      <c r="O27" s="113"/>
      <c r="P27" s="113"/>
      <c r="Q27" s="113"/>
      <c r="R27" s="113"/>
      <c r="S27" s="113"/>
      <c r="T27" s="113"/>
      <c r="U27" s="114"/>
      <c r="V27" s="3"/>
    </row>
    <row r="28" spans="1:22" x14ac:dyDescent="0.35">
      <c r="A28" s="3"/>
      <c r="B28" s="3"/>
      <c r="C28" s="3"/>
      <c r="D28" s="3"/>
      <c r="E28" s="3"/>
      <c r="F28" s="3"/>
      <c r="G28" s="3"/>
      <c r="H28" s="3"/>
      <c r="I28" s="3"/>
      <c r="J28" s="3"/>
      <c r="K28" s="3"/>
      <c r="L28" s="3"/>
      <c r="M28" s="3"/>
      <c r="N28" s="3"/>
      <c r="O28" s="3"/>
      <c r="P28" s="3"/>
      <c r="Q28" s="3"/>
      <c r="R28" s="3"/>
      <c r="S28" s="3"/>
      <c r="T28" s="3"/>
      <c r="U28" s="3"/>
      <c r="V28" s="3"/>
    </row>
    <row r="29" spans="1:22" ht="15.5" x14ac:dyDescent="0.35">
      <c r="A29" s="3"/>
      <c r="B29" s="5" t="s">
        <v>270</v>
      </c>
      <c r="C29" s="45"/>
      <c r="D29" s="45"/>
      <c r="E29" s="42"/>
      <c r="F29" s="42"/>
      <c r="G29" s="43"/>
      <c r="H29" s="42"/>
      <c r="I29" s="42"/>
      <c r="J29" s="42"/>
      <c r="K29" s="42"/>
      <c r="L29" s="42"/>
      <c r="M29" s="42"/>
      <c r="N29" s="43"/>
      <c r="O29" s="8"/>
      <c r="P29" s="8"/>
      <c r="Q29" s="43"/>
      <c r="R29" s="43"/>
      <c r="S29" s="43"/>
      <c r="T29" s="43"/>
      <c r="U29" s="43"/>
      <c r="V29" s="3"/>
    </row>
    <row r="30" spans="1:22" ht="6" customHeight="1" x14ac:dyDescent="0.35">
      <c r="A30" s="3"/>
      <c r="B30" s="3"/>
      <c r="C30" s="3"/>
      <c r="D30" s="3"/>
      <c r="E30" s="3"/>
      <c r="F30" s="3"/>
      <c r="G30" s="3"/>
      <c r="H30" s="3"/>
      <c r="I30" s="3"/>
      <c r="J30" s="3"/>
      <c r="K30" s="3"/>
      <c r="L30" s="3"/>
      <c r="M30" s="3"/>
      <c r="N30" s="3"/>
      <c r="O30" s="3"/>
      <c r="P30" s="3"/>
      <c r="Q30" s="3"/>
      <c r="R30" s="3"/>
      <c r="S30" s="3"/>
      <c r="T30" s="3"/>
      <c r="U30" s="3"/>
      <c r="V30" s="3"/>
    </row>
    <row r="31" spans="1:22" x14ac:dyDescent="0.35">
      <c r="A31" s="3"/>
      <c r="B31" s="43" t="s">
        <v>118</v>
      </c>
      <c r="C31" s="3"/>
      <c r="D31" s="3"/>
      <c r="E31" s="53">
        <v>5</v>
      </c>
      <c r="F31" s="3"/>
      <c r="G31" s="3"/>
      <c r="H31" s="3"/>
      <c r="I31" s="3"/>
      <c r="J31" s="3"/>
      <c r="K31" s="3"/>
      <c r="L31" s="3"/>
      <c r="M31" s="3"/>
      <c r="N31" s="3"/>
      <c r="O31" s="3"/>
      <c r="P31" s="3"/>
      <c r="Q31" s="3"/>
      <c r="R31" s="3"/>
      <c r="S31" s="3"/>
      <c r="T31" s="3"/>
      <c r="U31" s="3"/>
      <c r="V31" s="3"/>
    </row>
    <row r="32" spans="1:22" ht="6" customHeight="1" x14ac:dyDescent="0.35">
      <c r="A32" s="3"/>
      <c r="B32" s="3"/>
      <c r="C32" s="3"/>
      <c r="D32" s="3"/>
      <c r="E32" s="3"/>
      <c r="F32" s="3"/>
      <c r="G32" s="3"/>
      <c r="H32" s="3"/>
      <c r="I32" s="3"/>
      <c r="J32" s="3"/>
      <c r="K32" s="3"/>
      <c r="L32" s="3"/>
      <c r="M32" s="3"/>
      <c r="N32" s="3"/>
      <c r="O32" s="3"/>
      <c r="P32" s="3"/>
      <c r="Q32" s="3"/>
      <c r="R32" s="3"/>
      <c r="S32" s="3"/>
      <c r="T32" s="3"/>
      <c r="U32" s="3"/>
      <c r="V32" s="3"/>
    </row>
    <row r="33" spans="1:22" x14ac:dyDescent="0.35">
      <c r="A33" s="3"/>
      <c r="B33" s="97" t="str">
        <f>IF(E31="","",LOOKUP('Pg7'!E31,Níveis!B97:C101))</f>
        <v>Há fiscalização dos usuários outorgados atreladas ao processo de regularização do uso da água (cadastramento, outorga), estrutura específica e planejamento ou programação regular para desenvolvimento das ações de fiscalização.</v>
      </c>
      <c r="C33" s="98"/>
      <c r="D33" s="98"/>
      <c r="E33" s="98"/>
      <c r="F33" s="98"/>
      <c r="G33" s="98"/>
      <c r="H33" s="98"/>
      <c r="I33" s="98"/>
      <c r="J33" s="98"/>
      <c r="K33" s="98"/>
      <c r="L33" s="98"/>
      <c r="M33" s="98"/>
      <c r="N33" s="98"/>
      <c r="O33" s="98"/>
      <c r="P33" s="98"/>
      <c r="Q33" s="98"/>
      <c r="R33" s="98"/>
      <c r="S33" s="98"/>
      <c r="T33" s="98"/>
      <c r="U33" s="99"/>
      <c r="V33" s="3"/>
    </row>
    <row r="34" spans="1:22" x14ac:dyDescent="0.35">
      <c r="A34" s="3"/>
      <c r="B34" s="100"/>
      <c r="C34" s="101"/>
      <c r="D34" s="101"/>
      <c r="E34" s="101"/>
      <c r="F34" s="101"/>
      <c r="G34" s="101"/>
      <c r="H34" s="101"/>
      <c r="I34" s="101"/>
      <c r="J34" s="101"/>
      <c r="K34" s="101"/>
      <c r="L34" s="101"/>
      <c r="M34" s="101"/>
      <c r="N34" s="101"/>
      <c r="O34" s="101"/>
      <c r="P34" s="101"/>
      <c r="Q34" s="101"/>
      <c r="R34" s="101"/>
      <c r="S34" s="101"/>
      <c r="T34" s="101"/>
      <c r="U34" s="102"/>
      <c r="V34" s="3"/>
    </row>
    <row r="35" spans="1:22" x14ac:dyDescent="0.35">
      <c r="A35" s="3"/>
      <c r="B35" s="103"/>
      <c r="C35" s="104"/>
      <c r="D35" s="104"/>
      <c r="E35" s="104"/>
      <c r="F35" s="104"/>
      <c r="G35" s="104"/>
      <c r="H35" s="104"/>
      <c r="I35" s="104"/>
      <c r="J35" s="104"/>
      <c r="K35" s="104"/>
      <c r="L35" s="104"/>
      <c r="M35" s="104"/>
      <c r="N35" s="104"/>
      <c r="O35" s="104"/>
      <c r="P35" s="104"/>
      <c r="Q35" s="104"/>
      <c r="R35" s="104"/>
      <c r="S35" s="104"/>
      <c r="T35" s="104"/>
      <c r="U35" s="105"/>
      <c r="V35" s="3"/>
    </row>
    <row r="36" spans="1:22" ht="6" customHeight="1" x14ac:dyDescent="0.35">
      <c r="A36" s="3"/>
      <c r="B36" s="3"/>
      <c r="C36" s="3"/>
      <c r="D36" s="3"/>
      <c r="E36" s="3"/>
      <c r="F36" s="3"/>
      <c r="G36" s="3"/>
      <c r="H36" s="3"/>
      <c r="I36" s="3"/>
      <c r="J36" s="3"/>
      <c r="K36" s="3"/>
      <c r="L36" s="3"/>
      <c r="M36" s="3"/>
      <c r="N36" s="3"/>
      <c r="O36" s="3"/>
      <c r="P36" s="3"/>
      <c r="Q36" s="3"/>
      <c r="R36" s="3"/>
      <c r="S36" s="3"/>
      <c r="T36" s="3"/>
      <c r="U36" s="3"/>
      <c r="V36" s="3"/>
    </row>
    <row r="37" spans="1:22" x14ac:dyDescent="0.35">
      <c r="A37" s="3"/>
      <c r="B37" s="44" t="s">
        <v>250</v>
      </c>
      <c r="C37" s="3"/>
      <c r="D37" s="3"/>
      <c r="E37" s="3"/>
      <c r="F37" s="3"/>
      <c r="G37" s="3"/>
      <c r="H37" s="3"/>
      <c r="I37" s="3"/>
      <c r="J37" s="3"/>
      <c r="K37" s="3"/>
      <c r="L37" s="3"/>
      <c r="M37" s="3"/>
      <c r="N37" s="3"/>
      <c r="O37" s="3"/>
      <c r="P37" s="3"/>
      <c r="Q37" s="3"/>
      <c r="R37" s="3"/>
      <c r="S37" s="3"/>
      <c r="T37" s="3"/>
      <c r="U37" s="3"/>
      <c r="V37" s="3"/>
    </row>
    <row r="38" spans="1:22" ht="6" customHeight="1" x14ac:dyDescent="0.35">
      <c r="A38" s="3"/>
      <c r="B38" s="3"/>
      <c r="C38" s="3"/>
      <c r="D38" s="3"/>
      <c r="E38" s="3"/>
      <c r="F38" s="3"/>
      <c r="G38" s="3"/>
      <c r="H38" s="3"/>
      <c r="I38" s="3"/>
      <c r="J38" s="3"/>
      <c r="K38" s="3"/>
      <c r="L38" s="3"/>
      <c r="M38" s="3"/>
      <c r="N38" s="3"/>
      <c r="O38" s="3"/>
      <c r="P38" s="3"/>
      <c r="Q38" s="3"/>
      <c r="R38" s="3"/>
      <c r="S38" s="3"/>
      <c r="T38" s="3"/>
      <c r="U38" s="3"/>
      <c r="V38" s="3"/>
    </row>
    <row r="39" spans="1:22" x14ac:dyDescent="0.35">
      <c r="A39" s="3"/>
      <c r="B39" s="106" t="s">
        <v>367</v>
      </c>
      <c r="C39" s="107"/>
      <c r="D39" s="107"/>
      <c r="E39" s="107"/>
      <c r="F39" s="107"/>
      <c r="G39" s="107"/>
      <c r="H39" s="107"/>
      <c r="I39" s="107"/>
      <c r="J39" s="107"/>
      <c r="K39" s="107"/>
      <c r="L39" s="107"/>
      <c r="M39" s="107"/>
      <c r="N39" s="107"/>
      <c r="O39" s="107"/>
      <c r="P39" s="107"/>
      <c r="Q39" s="107"/>
      <c r="R39" s="107"/>
      <c r="S39" s="107"/>
      <c r="T39" s="107"/>
      <c r="U39" s="108"/>
      <c r="V39" s="3"/>
    </row>
    <row r="40" spans="1:22" x14ac:dyDescent="0.35">
      <c r="A40" s="3"/>
      <c r="B40" s="109"/>
      <c r="C40" s="110"/>
      <c r="D40" s="110"/>
      <c r="E40" s="110"/>
      <c r="F40" s="110"/>
      <c r="G40" s="110"/>
      <c r="H40" s="110"/>
      <c r="I40" s="110"/>
      <c r="J40" s="110"/>
      <c r="K40" s="110"/>
      <c r="L40" s="110"/>
      <c r="M40" s="110"/>
      <c r="N40" s="110"/>
      <c r="O40" s="110"/>
      <c r="P40" s="110"/>
      <c r="Q40" s="110"/>
      <c r="R40" s="110"/>
      <c r="S40" s="110"/>
      <c r="T40" s="110"/>
      <c r="U40" s="111"/>
      <c r="V40" s="3"/>
    </row>
    <row r="41" spans="1:22" x14ac:dyDescent="0.35">
      <c r="A41" s="3"/>
      <c r="B41" s="109"/>
      <c r="C41" s="110"/>
      <c r="D41" s="110"/>
      <c r="E41" s="110"/>
      <c r="F41" s="110"/>
      <c r="G41" s="110"/>
      <c r="H41" s="110"/>
      <c r="I41" s="110"/>
      <c r="J41" s="110"/>
      <c r="K41" s="110"/>
      <c r="L41" s="110"/>
      <c r="M41" s="110"/>
      <c r="N41" s="110"/>
      <c r="O41" s="110"/>
      <c r="P41" s="110"/>
      <c r="Q41" s="110"/>
      <c r="R41" s="110"/>
      <c r="S41" s="110"/>
      <c r="T41" s="110"/>
      <c r="U41" s="111"/>
      <c r="V41" s="3"/>
    </row>
    <row r="42" spans="1:22" x14ac:dyDescent="0.35">
      <c r="A42" s="3"/>
      <c r="B42" s="109"/>
      <c r="C42" s="110"/>
      <c r="D42" s="110"/>
      <c r="E42" s="110"/>
      <c r="F42" s="110"/>
      <c r="G42" s="110"/>
      <c r="H42" s="110"/>
      <c r="I42" s="110"/>
      <c r="J42" s="110"/>
      <c r="K42" s="110"/>
      <c r="L42" s="110"/>
      <c r="M42" s="110"/>
      <c r="N42" s="110"/>
      <c r="O42" s="110"/>
      <c r="P42" s="110"/>
      <c r="Q42" s="110"/>
      <c r="R42" s="110"/>
      <c r="S42" s="110"/>
      <c r="T42" s="110"/>
      <c r="U42" s="111"/>
      <c r="V42" s="3"/>
    </row>
    <row r="43" spans="1:22" x14ac:dyDescent="0.35">
      <c r="A43" s="3"/>
      <c r="B43" s="109"/>
      <c r="C43" s="110"/>
      <c r="D43" s="110"/>
      <c r="E43" s="110"/>
      <c r="F43" s="110"/>
      <c r="G43" s="110"/>
      <c r="H43" s="110"/>
      <c r="I43" s="110"/>
      <c r="J43" s="110"/>
      <c r="K43" s="110"/>
      <c r="L43" s="110"/>
      <c r="M43" s="110"/>
      <c r="N43" s="110"/>
      <c r="O43" s="110"/>
      <c r="P43" s="110"/>
      <c r="Q43" s="110"/>
      <c r="R43" s="110"/>
      <c r="S43" s="110"/>
      <c r="T43" s="110"/>
      <c r="U43" s="111"/>
      <c r="V43" s="3"/>
    </row>
    <row r="44" spans="1:22" x14ac:dyDescent="0.35">
      <c r="A44" s="3"/>
      <c r="B44" s="109"/>
      <c r="C44" s="110"/>
      <c r="D44" s="110"/>
      <c r="E44" s="110"/>
      <c r="F44" s="110"/>
      <c r="G44" s="110"/>
      <c r="H44" s="110"/>
      <c r="I44" s="110"/>
      <c r="J44" s="110"/>
      <c r="K44" s="110"/>
      <c r="L44" s="110"/>
      <c r="M44" s="110"/>
      <c r="N44" s="110"/>
      <c r="O44" s="110"/>
      <c r="P44" s="110"/>
      <c r="Q44" s="110"/>
      <c r="R44" s="110"/>
      <c r="S44" s="110"/>
      <c r="T44" s="110"/>
      <c r="U44" s="111"/>
      <c r="V44" s="3"/>
    </row>
    <row r="45" spans="1:22" x14ac:dyDescent="0.35">
      <c r="A45" s="3"/>
      <c r="B45" s="109"/>
      <c r="C45" s="110"/>
      <c r="D45" s="110"/>
      <c r="E45" s="110"/>
      <c r="F45" s="110"/>
      <c r="G45" s="110"/>
      <c r="H45" s="110"/>
      <c r="I45" s="110"/>
      <c r="J45" s="110"/>
      <c r="K45" s="110"/>
      <c r="L45" s="110"/>
      <c r="M45" s="110"/>
      <c r="N45" s="110"/>
      <c r="O45" s="110"/>
      <c r="P45" s="110"/>
      <c r="Q45" s="110"/>
      <c r="R45" s="110"/>
      <c r="S45" s="110"/>
      <c r="T45" s="110"/>
      <c r="U45" s="111"/>
      <c r="V45" s="3"/>
    </row>
    <row r="46" spans="1:22" x14ac:dyDescent="0.35">
      <c r="A46" s="3"/>
      <c r="B46" s="109"/>
      <c r="C46" s="110"/>
      <c r="D46" s="110"/>
      <c r="E46" s="110"/>
      <c r="F46" s="110"/>
      <c r="G46" s="110"/>
      <c r="H46" s="110"/>
      <c r="I46" s="110"/>
      <c r="J46" s="110"/>
      <c r="K46" s="110"/>
      <c r="L46" s="110"/>
      <c r="M46" s="110"/>
      <c r="N46" s="110"/>
      <c r="O46" s="110"/>
      <c r="P46" s="110"/>
      <c r="Q46" s="110"/>
      <c r="R46" s="110"/>
      <c r="S46" s="110"/>
      <c r="T46" s="110"/>
      <c r="U46" s="111"/>
      <c r="V46" s="3"/>
    </row>
    <row r="47" spans="1:22" x14ac:dyDescent="0.35">
      <c r="A47" s="3"/>
      <c r="B47" s="112"/>
      <c r="C47" s="113"/>
      <c r="D47" s="113"/>
      <c r="E47" s="113"/>
      <c r="F47" s="113"/>
      <c r="G47" s="113"/>
      <c r="H47" s="113"/>
      <c r="I47" s="113"/>
      <c r="J47" s="113"/>
      <c r="K47" s="113"/>
      <c r="L47" s="113"/>
      <c r="M47" s="113"/>
      <c r="N47" s="113"/>
      <c r="O47" s="113"/>
      <c r="P47" s="113"/>
      <c r="Q47" s="113"/>
      <c r="R47" s="113"/>
      <c r="S47" s="113"/>
      <c r="T47" s="113"/>
      <c r="U47" s="114"/>
      <c r="V47" s="3"/>
    </row>
    <row r="48" spans="1:22" x14ac:dyDescent="0.35">
      <c r="A48" s="3"/>
      <c r="B48" s="3"/>
      <c r="C48" s="3"/>
      <c r="D48" s="3"/>
      <c r="E48" s="3"/>
      <c r="F48" s="3"/>
      <c r="G48" s="3"/>
      <c r="H48" s="3"/>
      <c r="I48" s="3"/>
      <c r="J48" s="3"/>
      <c r="K48" s="3"/>
      <c r="L48" s="3"/>
      <c r="M48" s="3"/>
      <c r="N48" s="3"/>
      <c r="O48" s="3"/>
      <c r="P48" s="3"/>
      <c r="Q48" s="3"/>
      <c r="R48" s="3"/>
      <c r="S48" s="3"/>
      <c r="T48" s="3"/>
      <c r="U48" s="3"/>
      <c r="V48" s="3"/>
    </row>
    <row r="49" spans="1:22" ht="15.5" x14ac:dyDescent="0.35">
      <c r="A49" s="3"/>
      <c r="B49" s="5" t="s">
        <v>271</v>
      </c>
      <c r="C49" s="45"/>
      <c r="D49" s="45"/>
      <c r="E49" s="42"/>
      <c r="F49" s="42"/>
      <c r="G49" s="43"/>
      <c r="H49" s="42"/>
      <c r="I49" s="42"/>
      <c r="J49" s="42"/>
      <c r="K49" s="42"/>
      <c r="L49" s="42"/>
      <c r="M49" s="42"/>
      <c r="N49" s="43"/>
      <c r="O49" s="8"/>
      <c r="P49" s="8"/>
      <c r="Q49" s="43"/>
      <c r="R49" s="43"/>
      <c r="S49" s="43"/>
      <c r="T49" s="43"/>
      <c r="U49" s="43"/>
      <c r="V49" s="3"/>
    </row>
    <row r="50" spans="1:22" ht="6" customHeight="1" x14ac:dyDescent="0.35">
      <c r="A50" s="3"/>
      <c r="B50" s="3"/>
      <c r="C50" s="3"/>
      <c r="D50" s="3"/>
      <c r="E50" s="3"/>
      <c r="F50" s="3"/>
      <c r="G50" s="3"/>
      <c r="H50" s="3"/>
      <c r="I50" s="3"/>
      <c r="J50" s="3"/>
      <c r="K50" s="3"/>
      <c r="L50" s="3"/>
      <c r="M50" s="3"/>
      <c r="N50" s="3"/>
      <c r="O50" s="3"/>
      <c r="P50" s="3"/>
      <c r="Q50" s="3"/>
      <c r="R50" s="3"/>
      <c r="S50" s="3"/>
      <c r="T50" s="3"/>
      <c r="U50" s="3"/>
      <c r="V50" s="3"/>
    </row>
    <row r="51" spans="1:22" x14ac:dyDescent="0.35">
      <c r="A51" s="3"/>
      <c r="B51" s="43" t="s">
        <v>118</v>
      </c>
      <c r="C51" s="3"/>
      <c r="D51" s="3"/>
      <c r="E51" s="53">
        <v>2</v>
      </c>
      <c r="F51" s="3"/>
      <c r="G51" s="3"/>
      <c r="H51" s="3"/>
      <c r="I51" s="3"/>
      <c r="J51" s="3"/>
      <c r="K51" s="3"/>
      <c r="L51" s="3"/>
      <c r="M51" s="3"/>
      <c r="N51" s="3"/>
      <c r="O51" s="3"/>
      <c r="P51" s="3"/>
      <c r="Q51" s="3"/>
      <c r="R51" s="3"/>
      <c r="S51" s="3"/>
      <c r="T51" s="3"/>
      <c r="U51" s="3"/>
      <c r="V51" s="3"/>
    </row>
    <row r="52" spans="1:22" ht="6" customHeight="1" x14ac:dyDescent="0.35">
      <c r="A52" s="3"/>
      <c r="B52" s="3"/>
      <c r="C52" s="3"/>
      <c r="D52" s="3"/>
      <c r="E52" s="3"/>
      <c r="F52" s="3"/>
      <c r="G52" s="3"/>
      <c r="H52" s="3"/>
      <c r="I52" s="3"/>
      <c r="J52" s="3"/>
      <c r="K52" s="3"/>
      <c r="L52" s="3"/>
      <c r="M52" s="3"/>
      <c r="N52" s="3"/>
      <c r="O52" s="3"/>
      <c r="P52" s="3"/>
      <c r="Q52" s="3"/>
      <c r="R52" s="3"/>
      <c r="S52" s="3"/>
      <c r="T52" s="3"/>
      <c r="U52" s="3"/>
      <c r="V52" s="3"/>
    </row>
    <row r="53" spans="1:22" x14ac:dyDescent="0.35">
      <c r="A53" s="3"/>
      <c r="B53" s="97" t="str">
        <f>IF(E51="","",LOOKUP('Pg7'!E51,Níveis!B102:C105))</f>
        <v>Não há qualquer tipo cobrança – nem por serviços de água bruta, nem pelo uso da água – mas já existem estudos ou regulamentos sobre o tema em âmbito estadual.</v>
      </c>
      <c r="C53" s="98"/>
      <c r="D53" s="98"/>
      <c r="E53" s="98"/>
      <c r="F53" s="98"/>
      <c r="G53" s="98"/>
      <c r="H53" s="98"/>
      <c r="I53" s="98"/>
      <c r="J53" s="98"/>
      <c r="K53" s="98"/>
      <c r="L53" s="98"/>
      <c r="M53" s="98"/>
      <c r="N53" s="98"/>
      <c r="O53" s="98"/>
      <c r="P53" s="98"/>
      <c r="Q53" s="98"/>
      <c r="R53" s="98"/>
      <c r="S53" s="98"/>
      <c r="T53" s="98"/>
      <c r="U53" s="99"/>
      <c r="V53" s="3"/>
    </row>
    <row r="54" spans="1:22" x14ac:dyDescent="0.35">
      <c r="A54" s="3"/>
      <c r="B54" s="100"/>
      <c r="C54" s="101"/>
      <c r="D54" s="101"/>
      <c r="E54" s="101"/>
      <c r="F54" s="101"/>
      <c r="G54" s="101"/>
      <c r="H54" s="101"/>
      <c r="I54" s="101"/>
      <c r="J54" s="101"/>
      <c r="K54" s="101"/>
      <c r="L54" s="101"/>
      <c r="M54" s="101"/>
      <c r="N54" s="101"/>
      <c r="O54" s="101"/>
      <c r="P54" s="101"/>
      <c r="Q54" s="101"/>
      <c r="R54" s="101"/>
      <c r="S54" s="101"/>
      <c r="T54" s="101"/>
      <c r="U54" s="102"/>
      <c r="V54" s="3"/>
    </row>
    <row r="55" spans="1:22" x14ac:dyDescent="0.35">
      <c r="A55" s="3"/>
      <c r="B55" s="103"/>
      <c r="C55" s="104"/>
      <c r="D55" s="104"/>
      <c r="E55" s="104"/>
      <c r="F55" s="104"/>
      <c r="G55" s="104"/>
      <c r="H55" s="104"/>
      <c r="I55" s="104"/>
      <c r="J55" s="104"/>
      <c r="K55" s="104"/>
      <c r="L55" s="104"/>
      <c r="M55" s="104"/>
      <c r="N55" s="104"/>
      <c r="O55" s="104"/>
      <c r="P55" s="104"/>
      <c r="Q55" s="104"/>
      <c r="R55" s="104"/>
      <c r="S55" s="104"/>
      <c r="T55" s="104"/>
      <c r="U55" s="105"/>
      <c r="V55" s="3"/>
    </row>
    <row r="56" spans="1:22" ht="6" customHeight="1" x14ac:dyDescent="0.35">
      <c r="A56" s="3"/>
      <c r="B56" s="3"/>
      <c r="C56" s="3"/>
      <c r="D56" s="3"/>
      <c r="E56" s="3"/>
      <c r="F56" s="3"/>
      <c r="G56" s="3"/>
      <c r="H56" s="3"/>
      <c r="I56" s="3"/>
      <c r="J56" s="3"/>
      <c r="K56" s="3"/>
      <c r="L56" s="3"/>
      <c r="M56" s="3"/>
      <c r="N56" s="3"/>
      <c r="O56" s="3"/>
      <c r="P56" s="3"/>
      <c r="Q56" s="3"/>
      <c r="R56" s="3"/>
      <c r="S56" s="3"/>
      <c r="T56" s="3"/>
      <c r="U56" s="3"/>
      <c r="V56" s="3"/>
    </row>
    <row r="57" spans="1:22" x14ac:dyDescent="0.35">
      <c r="A57" s="3"/>
      <c r="B57" s="44" t="s">
        <v>250</v>
      </c>
      <c r="C57" s="3"/>
      <c r="D57" s="3"/>
      <c r="E57" s="3"/>
      <c r="F57" s="3"/>
      <c r="G57" s="3"/>
      <c r="H57" s="3"/>
      <c r="I57" s="3"/>
      <c r="J57" s="3"/>
      <c r="K57" s="3"/>
      <c r="L57" s="3"/>
      <c r="M57" s="3"/>
      <c r="N57" s="3"/>
      <c r="O57" s="3"/>
      <c r="P57" s="3"/>
      <c r="Q57" s="3"/>
      <c r="R57" s="3"/>
      <c r="S57" s="3"/>
      <c r="T57" s="3"/>
      <c r="U57" s="3"/>
      <c r="V57" s="3"/>
    </row>
    <row r="58" spans="1:22" ht="6" customHeight="1" x14ac:dyDescent="0.35">
      <c r="A58" s="3"/>
      <c r="B58" s="3"/>
      <c r="C58" s="3"/>
      <c r="D58" s="3"/>
      <c r="E58" s="3"/>
      <c r="F58" s="3"/>
      <c r="G58" s="3"/>
      <c r="H58" s="3"/>
      <c r="I58" s="3"/>
      <c r="J58" s="3"/>
      <c r="K58" s="3"/>
      <c r="L58" s="3"/>
      <c r="M58" s="3"/>
      <c r="N58" s="3"/>
      <c r="O58" s="3"/>
      <c r="P58" s="3"/>
      <c r="Q58" s="3"/>
      <c r="R58" s="3"/>
      <c r="S58" s="3"/>
      <c r="T58" s="3"/>
      <c r="U58" s="3"/>
      <c r="V58" s="3"/>
    </row>
    <row r="59" spans="1:22" x14ac:dyDescent="0.35">
      <c r="A59" s="3"/>
      <c r="B59" s="106" t="s">
        <v>376</v>
      </c>
      <c r="C59" s="107"/>
      <c r="D59" s="107"/>
      <c r="E59" s="107"/>
      <c r="F59" s="107"/>
      <c r="G59" s="107"/>
      <c r="H59" s="107"/>
      <c r="I59" s="107"/>
      <c r="J59" s="107"/>
      <c r="K59" s="107"/>
      <c r="L59" s="107"/>
      <c r="M59" s="107"/>
      <c r="N59" s="107"/>
      <c r="O59" s="107"/>
      <c r="P59" s="107"/>
      <c r="Q59" s="107"/>
      <c r="R59" s="107"/>
      <c r="S59" s="107"/>
      <c r="T59" s="107"/>
      <c r="U59" s="108"/>
      <c r="V59" s="3"/>
    </row>
    <row r="60" spans="1:22" x14ac:dyDescent="0.35">
      <c r="A60" s="3"/>
      <c r="B60" s="109"/>
      <c r="C60" s="110"/>
      <c r="D60" s="110"/>
      <c r="E60" s="110"/>
      <c r="F60" s="110"/>
      <c r="G60" s="110"/>
      <c r="H60" s="110"/>
      <c r="I60" s="110"/>
      <c r="J60" s="110"/>
      <c r="K60" s="110"/>
      <c r="L60" s="110"/>
      <c r="M60" s="110"/>
      <c r="N60" s="110"/>
      <c r="O60" s="110"/>
      <c r="P60" s="110"/>
      <c r="Q60" s="110"/>
      <c r="R60" s="110"/>
      <c r="S60" s="110"/>
      <c r="T60" s="110"/>
      <c r="U60" s="111"/>
      <c r="V60" s="3"/>
    </row>
    <row r="61" spans="1:22" x14ac:dyDescent="0.35">
      <c r="A61" s="3"/>
      <c r="B61" s="109"/>
      <c r="C61" s="110"/>
      <c r="D61" s="110"/>
      <c r="E61" s="110"/>
      <c r="F61" s="110"/>
      <c r="G61" s="110"/>
      <c r="H61" s="110"/>
      <c r="I61" s="110"/>
      <c r="J61" s="110"/>
      <c r="K61" s="110"/>
      <c r="L61" s="110"/>
      <c r="M61" s="110"/>
      <c r="N61" s="110"/>
      <c r="O61" s="110"/>
      <c r="P61" s="110"/>
      <c r="Q61" s="110"/>
      <c r="R61" s="110"/>
      <c r="S61" s="110"/>
      <c r="T61" s="110"/>
      <c r="U61" s="111"/>
      <c r="V61" s="3"/>
    </row>
    <row r="62" spans="1:22" x14ac:dyDescent="0.35">
      <c r="A62" s="3"/>
      <c r="B62" s="109"/>
      <c r="C62" s="110"/>
      <c r="D62" s="110"/>
      <c r="E62" s="110"/>
      <c r="F62" s="110"/>
      <c r="G62" s="110"/>
      <c r="H62" s="110"/>
      <c r="I62" s="110"/>
      <c r="J62" s="110"/>
      <c r="K62" s="110"/>
      <c r="L62" s="110"/>
      <c r="M62" s="110"/>
      <c r="N62" s="110"/>
      <c r="O62" s="110"/>
      <c r="P62" s="110"/>
      <c r="Q62" s="110"/>
      <c r="R62" s="110"/>
      <c r="S62" s="110"/>
      <c r="T62" s="110"/>
      <c r="U62" s="111"/>
      <c r="V62" s="3"/>
    </row>
    <row r="63" spans="1:22" x14ac:dyDescent="0.35">
      <c r="A63" s="3"/>
      <c r="B63" s="109"/>
      <c r="C63" s="110"/>
      <c r="D63" s="110"/>
      <c r="E63" s="110"/>
      <c r="F63" s="110"/>
      <c r="G63" s="110"/>
      <c r="H63" s="110"/>
      <c r="I63" s="110"/>
      <c r="J63" s="110"/>
      <c r="K63" s="110"/>
      <c r="L63" s="110"/>
      <c r="M63" s="110"/>
      <c r="N63" s="110"/>
      <c r="O63" s="110"/>
      <c r="P63" s="110"/>
      <c r="Q63" s="110"/>
      <c r="R63" s="110"/>
      <c r="S63" s="110"/>
      <c r="T63" s="110"/>
      <c r="U63" s="111"/>
      <c r="V63" s="3"/>
    </row>
    <row r="64" spans="1:22" x14ac:dyDescent="0.35">
      <c r="A64" s="3"/>
      <c r="B64" s="109"/>
      <c r="C64" s="110"/>
      <c r="D64" s="110"/>
      <c r="E64" s="110"/>
      <c r="F64" s="110"/>
      <c r="G64" s="110"/>
      <c r="H64" s="110"/>
      <c r="I64" s="110"/>
      <c r="J64" s="110"/>
      <c r="K64" s="110"/>
      <c r="L64" s="110"/>
      <c r="M64" s="110"/>
      <c r="N64" s="110"/>
      <c r="O64" s="110"/>
      <c r="P64" s="110"/>
      <c r="Q64" s="110"/>
      <c r="R64" s="110"/>
      <c r="S64" s="110"/>
      <c r="T64" s="110"/>
      <c r="U64" s="111"/>
      <c r="V64" s="3"/>
    </row>
    <row r="65" spans="1:22" x14ac:dyDescent="0.35">
      <c r="A65" s="3"/>
      <c r="B65" s="109"/>
      <c r="C65" s="110"/>
      <c r="D65" s="110"/>
      <c r="E65" s="110"/>
      <c r="F65" s="110"/>
      <c r="G65" s="110"/>
      <c r="H65" s="110"/>
      <c r="I65" s="110"/>
      <c r="J65" s="110"/>
      <c r="K65" s="110"/>
      <c r="L65" s="110"/>
      <c r="M65" s="110"/>
      <c r="N65" s="110"/>
      <c r="O65" s="110"/>
      <c r="P65" s="110"/>
      <c r="Q65" s="110"/>
      <c r="R65" s="110"/>
      <c r="S65" s="110"/>
      <c r="T65" s="110"/>
      <c r="U65" s="111"/>
      <c r="V65" s="3"/>
    </row>
    <row r="66" spans="1:22" x14ac:dyDescent="0.35">
      <c r="A66" s="3"/>
      <c r="B66" s="109"/>
      <c r="C66" s="110"/>
      <c r="D66" s="110"/>
      <c r="E66" s="110"/>
      <c r="F66" s="110"/>
      <c r="G66" s="110"/>
      <c r="H66" s="110"/>
      <c r="I66" s="110"/>
      <c r="J66" s="110"/>
      <c r="K66" s="110"/>
      <c r="L66" s="110"/>
      <c r="M66" s="110"/>
      <c r="N66" s="110"/>
      <c r="O66" s="110"/>
      <c r="P66" s="110"/>
      <c r="Q66" s="110"/>
      <c r="R66" s="110"/>
      <c r="S66" s="110"/>
      <c r="T66" s="110"/>
      <c r="U66" s="111"/>
      <c r="V66" s="3"/>
    </row>
    <row r="67" spans="1:22" x14ac:dyDescent="0.35">
      <c r="A67" s="3"/>
      <c r="B67" s="112"/>
      <c r="C67" s="113"/>
      <c r="D67" s="113"/>
      <c r="E67" s="113"/>
      <c r="F67" s="113"/>
      <c r="G67" s="113"/>
      <c r="H67" s="113"/>
      <c r="I67" s="113"/>
      <c r="J67" s="113"/>
      <c r="K67" s="113"/>
      <c r="L67" s="113"/>
      <c r="M67" s="113"/>
      <c r="N67" s="113"/>
      <c r="O67" s="113"/>
      <c r="P67" s="113"/>
      <c r="Q67" s="113"/>
      <c r="R67" s="113"/>
      <c r="S67" s="113"/>
      <c r="T67" s="113"/>
      <c r="U67" s="114"/>
      <c r="V67" s="3"/>
    </row>
    <row r="68" spans="1:22" x14ac:dyDescent="0.35">
      <c r="A68" s="3"/>
      <c r="B68" s="3"/>
      <c r="C68" s="3"/>
      <c r="D68" s="3"/>
      <c r="E68" s="3"/>
      <c r="F68" s="3"/>
      <c r="G68" s="3"/>
      <c r="H68" s="3"/>
      <c r="I68" s="3"/>
      <c r="J68" s="3"/>
      <c r="K68" s="3"/>
      <c r="L68" s="3"/>
      <c r="M68" s="3"/>
      <c r="N68" s="3"/>
      <c r="O68" s="3"/>
      <c r="P68" s="3"/>
      <c r="Q68" s="3"/>
      <c r="R68" s="3"/>
      <c r="S68" s="3"/>
      <c r="T68" s="3"/>
      <c r="U68" s="3"/>
      <c r="V68" s="3"/>
    </row>
    <row r="69" spans="1:22" ht="15.5" x14ac:dyDescent="0.35">
      <c r="A69" s="3"/>
      <c r="B69" s="5" t="s">
        <v>272</v>
      </c>
      <c r="C69" s="45"/>
      <c r="D69" s="45"/>
      <c r="E69" s="42"/>
      <c r="F69" s="42"/>
      <c r="G69" s="43"/>
      <c r="H69" s="42"/>
      <c r="I69" s="42"/>
      <c r="J69" s="42"/>
      <c r="K69" s="42"/>
      <c r="L69" s="42"/>
      <c r="M69" s="42"/>
      <c r="N69" s="43"/>
      <c r="O69" s="8"/>
      <c r="P69" s="8"/>
      <c r="Q69" s="43"/>
      <c r="R69" s="43"/>
      <c r="S69" s="43"/>
      <c r="T69" s="43"/>
      <c r="U69" s="43"/>
      <c r="V69" s="3"/>
    </row>
    <row r="70" spans="1:22" ht="6" customHeight="1" x14ac:dyDescent="0.35">
      <c r="A70" s="3"/>
      <c r="B70" s="3"/>
      <c r="C70" s="3"/>
      <c r="D70" s="3"/>
      <c r="E70" s="3"/>
      <c r="F70" s="3"/>
      <c r="G70" s="3"/>
      <c r="H70" s="3"/>
      <c r="I70" s="3"/>
      <c r="J70" s="3"/>
      <c r="K70" s="3"/>
      <c r="L70" s="3"/>
      <c r="M70" s="3"/>
      <c r="N70" s="3"/>
      <c r="O70" s="3"/>
      <c r="P70" s="3"/>
      <c r="Q70" s="3"/>
      <c r="R70" s="3"/>
      <c r="S70" s="3"/>
      <c r="T70" s="3"/>
      <c r="U70" s="3"/>
      <c r="V70" s="3"/>
    </row>
    <row r="71" spans="1:22" x14ac:dyDescent="0.35">
      <c r="A71" s="3"/>
      <c r="B71" s="43" t="s">
        <v>118</v>
      </c>
      <c r="C71" s="3"/>
      <c r="D71" s="3"/>
      <c r="E71" s="53">
        <v>2</v>
      </c>
      <c r="F71" s="3"/>
      <c r="G71" s="3"/>
      <c r="H71" s="3"/>
      <c r="I71" s="3"/>
      <c r="J71" s="3"/>
      <c r="K71" s="3"/>
      <c r="L71" s="3"/>
      <c r="M71" s="3"/>
      <c r="N71" s="3"/>
      <c r="O71" s="3"/>
      <c r="P71" s="3"/>
      <c r="Q71" s="3"/>
      <c r="R71" s="3"/>
      <c r="S71" s="3"/>
      <c r="T71" s="3"/>
      <c r="U71" s="3"/>
      <c r="V71" s="3"/>
    </row>
    <row r="72" spans="1:22" ht="6" customHeight="1" x14ac:dyDescent="0.35">
      <c r="A72" s="3"/>
      <c r="B72" s="3"/>
      <c r="C72" s="3"/>
      <c r="D72" s="3"/>
      <c r="E72" s="3"/>
      <c r="F72" s="3"/>
      <c r="G72" s="3"/>
      <c r="H72" s="3"/>
      <c r="I72" s="3"/>
      <c r="J72" s="3"/>
      <c r="K72" s="3"/>
      <c r="L72" s="3"/>
      <c r="M72" s="3"/>
      <c r="N72" s="3"/>
      <c r="O72" s="3"/>
      <c r="P72" s="3"/>
      <c r="Q72" s="3"/>
      <c r="R72" s="3"/>
      <c r="S72" s="3"/>
      <c r="T72" s="3"/>
      <c r="U72" s="3"/>
      <c r="V72" s="3"/>
    </row>
    <row r="73" spans="1:22" x14ac:dyDescent="0.35">
      <c r="A73" s="3"/>
      <c r="B73" s="97" t="str">
        <f>IF(E71="","",LOOKUP('Pg7'!E71,Níveis!B106:C109))</f>
        <v>O sistema estadual de recursos hídricos dispõe de fontes próprias de arrecadação (ex.: cobrança pelo uso da água, cobrança por serviços de água bruta, multas, taxas, emolumentos, etc.), mas essa arrecadação representa menos de 20% dos recursos financeiros necessários para garantir a sua sustentabilidade financeira.</v>
      </c>
      <c r="C73" s="98"/>
      <c r="D73" s="98"/>
      <c r="E73" s="98"/>
      <c r="F73" s="98"/>
      <c r="G73" s="98"/>
      <c r="H73" s="98"/>
      <c r="I73" s="98"/>
      <c r="J73" s="98"/>
      <c r="K73" s="98"/>
      <c r="L73" s="98"/>
      <c r="M73" s="98"/>
      <c r="N73" s="98"/>
      <c r="O73" s="98"/>
      <c r="P73" s="98"/>
      <c r="Q73" s="98"/>
      <c r="R73" s="98"/>
      <c r="S73" s="98"/>
      <c r="T73" s="98"/>
      <c r="U73" s="99"/>
      <c r="V73" s="3"/>
    </row>
    <row r="74" spans="1:22" x14ac:dyDescent="0.35">
      <c r="A74" s="3"/>
      <c r="B74" s="100"/>
      <c r="C74" s="101"/>
      <c r="D74" s="101"/>
      <c r="E74" s="101"/>
      <c r="F74" s="101"/>
      <c r="G74" s="101"/>
      <c r="H74" s="101"/>
      <c r="I74" s="101"/>
      <c r="J74" s="101"/>
      <c r="K74" s="101"/>
      <c r="L74" s="101"/>
      <c r="M74" s="101"/>
      <c r="N74" s="101"/>
      <c r="O74" s="101"/>
      <c r="P74" s="101"/>
      <c r="Q74" s="101"/>
      <c r="R74" s="101"/>
      <c r="S74" s="101"/>
      <c r="T74" s="101"/>
      <c r="U74" s="102"/>
      <c r="V74" s="3"/>
    </row>
    <row r="75" spans="1:22" x14ac:dyDescent="0.35">
      <c r="A75" s="3"/>
      <c r="B75" s="103"/>
      <c r="C75" s="104"/>
      <c r="D75" s="104"/>
      <c r="E75" s="104"/>
      <c r="F75" s="104"/>
      <c r="G75" s="104"/>
      <c r="H75" s="104"/>
      <c r="I75" s="104"/>
      <c r="J75" s="104"/>
      <c r="K75" s="104"/>
      <c r="L75" s="104"/>
      <c r="M75" s="104"/>
      <c r="N75" s="104"/>
      <c r="O75" s="104"/>
      <c r="P75" s="104"/>
      <c r="Q75" s="104"/>
      <c r="R75" s="104"/>
      <c r="S75" s="104"/>
      <c r="T75" s="104"/>
      <c r="U75" s="105"/>
      <c r="V75" s="3"/>
    </row>
    <row r="76" spans="1:22" ht="6" customHeight="1" x14ac:dyDescent="0.35">
      <c r="A76" s="3"/>
      <c r="B76" s="3"/>
      <c r="C76" s="3"/>
      <c r="D76" s="3"/>
      <c r="E76" s="3"/>
      <c r="F76" s="3"/>
      <c r="G76" s="3"/>
      <c r="H76" s="3"/>
      <c r="I76" s="3"/>
      <c r="J76" s="3"/>
      <c r="K76" s="3"/>
      <c r="L76" s="3"/>
      <c r="M76" s="3"/>
      <c r="N76" s="3"/>
      <c r="O76" s="3"/>
      <c r="P76" s="3"/>
      <c r="Q76" s="3"/>
      <c r="R76" s="3"/>
      <c r="S76" s="3"/>
      <c r="T76" s="3"/>
      <c r="U76" s="3"/>
      <c r="V76" s="3"/>
    </row>
    <row r="77" spans="1:22" x14ac:dyDescent="0.35">
      <c r="A77" s="3"/>
      <c r="B77" s="44" t="s">
        <v>250</v>
      </c>
      <c r="C77" s="3"/>
      <c r="D77" s="3"/>
      <c r="E77" s="3"/>
      <c r="F77" s="3"/>
      <c r="G77" s="3"/>
      <c r="H77" s="3"/>
      <c r="I77" s="3"/>
      <c r="J77" s="3"/>
      <c r="K77" s="3"/>
      <c r="L77" s="3"/>
      <c r="M77" s="3"/>
      <c r="N77" s="3"/>
      <c r="O77" s="3"/>
      <c r="P77" s="3"/>
      <c r="Q77" s="3"/>
      <c r="R77" s="3"/>
      <c r="S77" s="3"/>
      <c r="T77" s="3"/>
      <c r="U77" s="3"/>
      <c r="V77" s="3"/>
    </row>
    <row r="78" spans="1:22" ht="6" customHeight="1" x14ac:dyDescent="0.35">
      <c r="A78" s="3"/>
      <c r="B78" s="3"/>
      <c r="C78" s="3"/>
      <c r="D78" s="3"/>
      <c r="E78" s="3"/>
      <c r="F78" s="3"/>
      <c r="G78" s="3"/>
      <c r="H78" s="3"/>
      <c r="I78" s="3"/>
      <c r="J78" s="3"/>
      <c r="K78" s="3"/>
      <c r="L78" s="3"/>
      <c r="M78" s="3"/>
      <c r="N78" s="3"/>
      <c r="O78" s="3"/>
      <c r="P78" s="3"/>
      <c r="Q78" s="3"/>
      <c r="R78" s="3"/>
      <c r="S78" s="3"/>
      <c r="T78" s="3"/>
      <c r="U78" s="3"/>
      <c r="V78" s="3"/>
    </row>
    <row r="79" spans="1:22" x14ac:dyDescent="0.35">
      <c r="A79" s="3"/>
      <c r="B79" s="106" t="s">
        <v>373</v>
      </c>
      <c r="C79" s="107"/>
      <c r="D79" s="107"/>
      <c r="E79" s="107"/>
      <c r="F79" s="107"/>
      <c r="G79" s="107"/>
      <c r="H79" s="107"/>
      <c r="I79" s="107"/>
      <c r="J79" s="107"/>
      <c r="K79" s="107"/>
      <c r="L79" s="107"/>
      <c r="M79" s="107"/>
      <c r="N79" s="107"/>
      <c r="O79" s="107"/>
      <c r="P79" s="107"/>
      <c r="Q79" s="107"/>
      <c r="R79" s="107"/>
      <c r="S79" s="107"/>
      <c r="T79" s="107"/>
      <c r="U79" s="108"/>
      <c r="V79" s="3"/>
    </row>
    <row r="80" spans="1:22" x14ac:dyDescent="0.35">
      <c r="A80" s="3"/>
      <c r="B80" s="109"/>
      <c r="C80" s="110"/>
      <c r="D80" s="110"/>
      <c r="E80" s="110"/>
      <c r="F80" s="110"/>
      <c r="G80" s="110"/>
      <c r="H80" s="110"/>
      <c r="I80" s="110"/>
      <c r="J80" s="110"/>
      <c r="K80" s="110"/>
      <c r="L80" s="110"/>
      <c r="M80" s="110"/>
      <c r="N80" s="110"/>
      <c r="O80" s="110"/>
      <c r="P80" s="110"/>
      <c r="Q80" s="110"/>
      <c r="R80" s="110"/>
      <c r="S80" s="110"/>
      <c r="T80" s="110"/>
      <c r="U80" s="111"/>
      <c r="V80" s="3"/>
    </row>
    <row r="81" spans="1:22" x14ac:dyDescent="0.35">
      <c r="A81" s="3"/>
      <c r="B81" s="109"/>
      <c r="C81" s="110"/>
      <c r="D81" s="110"/>
      <c r="E81" s="110"/>
      <c r="F81" s="110"/>
      <c r="G81" s="110"/>
      <c r="H81" s="110"/>
      <c r="I81" s="110"/>
      <c r="J81" s="110"/>
      <c r="K81" s="110"/>
      <c r="L81" s="110"/>
      <c r="M81" s="110"/>
      <c r="N81" s="110"/>
      <c r="O81" s="110"/>
      <c r="P81" s="110"/>
      <c r="Q81" s="110"/>
      <c r="R81" s="110"/>
      <c r="S81" s="110"/>
      <c r="T81" s="110"/>
      <c r="U81" s="111"/>
      <c r="V81" s="3"/>
    </row>
    <row r="82" spans="1:22" x14ac:dyDescent="0.35">
      <c r="A82" s="3"/>
      <c r="B82" s="109"/>
      <c r="C82" s="110"/>
      <c r="D82" s="110"/>
      <c r="E82" s="110"/>
      <c r="F82" s="110"/>
      <c r="G82" s="110"/>
      <c r="H82" s="110"/>
      <c r="I82" s="110"/>
      <c r="J82" s="110"/>
      <c r="K82" s="110"/>
      <c r="L82" s="110"/>
      <c r="M82" s="110"/>
      <c r="N82" s="110"/>
      <c r="O82" s="110"/>
      <c r="P82" s="110"/>
      <c r="Q82" s="110"/>
      <c r="R82" s="110"/>
      <c r="S82" s="110"/>
      <c r="T82" s="110"/>
      <c r="U82" s="111"/>
      <c r="V82" s="3"/>
    </row>
    <row r="83" spans="1:22" x14ac:dyDescent="0.35">
      <c r="A83" s="3"/>
      <c r="B83" s="109"/>
      <c r="C83" s="110"/>
      <c r="D83" s="110"/>
      <c r="E83" s="110"/>
      <c r="F83" s="110"/>
      <c r="G83" s="110"/>
      <c r="H83" s="110"/>
      <c r="I83" s="110"/>
      <c r="J83" s="110"/>
      <c r="K83" s="110"/>
      <c r="L83" s="110"/>
      <c r="M83" s="110"/>
      <c r="N83" s="110"/>
      <c r="O83" s="110"/>
      <c r="P83" s="110"/>
      <c r="Q83" s="110"/>
      <c r="R83" s="110"/>
      <c r="S83" s="110"/>
      <c r="T83" s="110"/>
      <c r="U83" s="111"/>
      <c r="V83" s="3"/>
    </row>
    <row r="84" spans="1:22" x14ac:dyDescent="0.35">
      <c r="A84" s="3"/>
      <c r="B84" s="109"/>
      <c r="C84" s="110"/>
      <c r="D84" s="110"/>
      <c r="E84" s="110"/>
      <c r="F84" s="110"/>
      <c r="G84" s="110"/>
      <c r="H84" s="110"/>
      <c r="I84" s="110"/>
      <c r="J84" s="110"/>
      <c r="K84" s="110"/>
      <c r="L84" s="110"/>
      <c r="M84" s="110"/>
      <c r="N84" s="110"/>
      <c r="O84" s="110"/>
      <c r="P84" s="110"/>
      <c r="Q84" s="110"/>
      <c r="R84" s="110"/>
      <c r="S84" s="110"/>
      <c r="T84" s="110"/>
      <c r="U84" s="111"/>
      <c r="V84" s="3"/>
    </row>
    <row r="85" spans="1:22" x14ac:dyDescent="0.35">
      <c r="A85" s="3"/>
      <c r="B85" s="109"/>
      <c r="C85" s="110"/>
      <c r="D85" s="110"/>
      <c r="E85" s="110"/>
      <c r="F85" s="110"/>
      <c r="G85" s="110"/>
      <c r="H85" s="110"/>
      <c r="I85" s="110"/>
      <c r="J85" s="110"/>
      <c r="K85" s="110"/>
      <c r="L85" s="110"/>
      <c r="M85" s="110"/>
      <c r="N85" s="110"/>
      <c r="O85" s="110"/>
      <c r="P85" s="110"/>
      <c r="Q85" s="110"/>
      <c r="R85" s="110"/>
      <c r="S85" s="110"/>
      <c r="T85" s="110"/>
      <c r="U85" s="111"/>
      <c r="V85" s="3"/>
    </row>
    <row r="86" spans="1:22" x14ac:dyDescent="0.35">
      <c r="A86" s="3"/>
      <c r="B86" s="109"/>
      <c r="C86" s="110"/>
      <c r="D86" s="110"/>
      <c r="E86" s="110"/>
      <c r="F86" s="110"/>
      <c r="G86" s="110"/>
      <c r="H86" s="110"/>
      <c r="I86" s="110"/>
      <c r="J86" s="110"/>
      <c r="K86" s="110"/>
      <c r="L86" s="110"/>
      <c r="M86" s="110"/>
      <c r="N86" s="110"/>
      <c r="O86" s="110"/>
      <c r="P86" s="110"/>
      <c r="Q86" s="110"/>
      <c r="R86" s="110"/>
      <c r="S86" s="110"/>
      <c r="T86" s="110"/>
      <c r="U86" s="111"/>
      <c r="V86" s="3"/>
    </row>
    <row r="87" spans="1:22" x14ac:dyDescent="0.35">
      <c r="A87" s="3"/>
      <c r="B87" s="112"/>
      <c r="C87" s="113"/>
      <c r="D87" s="113"/>
      <c r="E87" s="113"/>
      <c r="F87" s="113"/>
      <c r="G87" s="113"/>
      <c r="H87" s="113"/>
      <c r="I87" s="113"/>
      <c r="J87" s="113"/>
      <c r="K87" s="113"/>
      <c r="L87" s="113"/>
      <c r="M87" s="113"/>
      <c r="N87" s="113"/>
      <c r="O87" s="113"/>
      <c r="P87" s="113"/>
      <c r="Q87" s="113"/>
      <c r="R87" s="113"/>
      <c r="S87" s="113"/>
      <c r="T87" s="113"/>
      <c r="U87" s="114"/>
      <c r="V87" s="3"/>
    </row>
    <row r="88" spans="1:22" x14ac:dyDescent="0.35">
      <c r="A88" s="3"/>
      <c r="B88" s="46"/>
      <c r="C88" s="46"/>
      <c r="D88" s="46"/>
      <c r="E88" s="46"/>
      <c r="F88" s="46"/>
      <c r="G88" s="46"/>
      <c r="H88" s="46"/>
      <c r="I88" s="46"/>
      <c r="J88" s="46"/>
      <c r="K88" s="46"/>
      <c r="L88" s="46"/>
      <c r="M88" s="46"/>
      <c r="N88" s="46"/>
      <c r="O88" s="46"/>
      <c r="P88" s="46"/>
      <c r="Q88" s="46"/>
      <c r="R88" s="46"/>
      <c r="S88" s="46"/>
      <c r="T88" s="46"/>
      <c r="U88" s="46"/>
      <c r="V88" s="3"/>
    </row>
    <row r="89" spans="1:22" x14ac:dyDescent="0.35">
      <c r="A89" s="3"/>
      <c r="B89" s="3"/>
      <c r="C89" s="3"/>
      <c r="D89" s="3"/>
      <c r="E89" s="3"/>
      <c r="F89" s="3"/>
      <c r="G89" s="3"/>
      <c r="H89" s="3"/>
      <c r="I89" s="3"/>
      <c r="J89" s="3"/>
      <c r="K89" s="3"/>
      <c r="L89" s="3"/>
      <c r="M89" s="3"/>
      <c r="N89" s="3"/>
      <c r="O89" s="3"/>
      <c r="P89" s="3"/>
      <c r="Q89" s="3"/>
      <c r="R89" s="3"/>
      <c r="S89" s="3"/>
      <c r="T89" s="3"/>
      <c r="U89" s="3"/>
      <c r="V89" s="3"/>
    </row>
    <row r="90" spans="1:22" x14ac:dyDescent="0.35">
      <c r="A90" s="3"/>
      <c r="B90" s="115"/>
      <c r="C90" s="115"/>
      <c r="D90" s="115"/>
      <c r="E90" s="115"/>
      <c r="F90" s="115"/>
      <c r="G90" s="115"/>
      <c r="H90" s="115"/>
      <c r="I90" s="115"/>
      <c r="J90" s="115"/>
      <c r="K90" s="35"/>
      <c r="L90" s="35"/>
      <c r="M90" s="115"/>
      <c r="N90" s="115"/>
      <c r="O90" s="115"/>
      <c r="P90" s="115"/>
      <c r="Q90" s="115"/>
      <c r="R90" s="115"/>
      <c r="S90" s="115"/>
      <c r="T90" s="115"/>
      <c r="U90" s="115"/>
      <c r="V90" s="3"/>
    </row>
    <row r="91" spans="1:22" x14ac:dyDescent="0.35">
      <c r="A91" s="47" t="s">
        <v>345</v>
      </c>
      <c r="B91" s="1"/>
      <c r="C91" s="1"/>
      <c r="D91" s="1"/>
      <c r="E91" s="1"/>
      <c r="F91" s="1"/>
      <c r="G91" s="1"/>
      <c r="H91" s="1"/>
      <c r="I91" s="1"/>
      <c r="J91" s="1"/>
      <c r="K91" s="1"/>
      <c r="L91" s="1"/>
      <c r="M91" s="1"/>
      <c r="N91" s="1"/>
      <c r="O91" s="1"/>
      <c r="P91" s="1"/>
      <c r="Q91" s="1"/>
      <c r="R91" s="1"/>
      <c r="S91" s="1"/>
      <c r="T91" s="1"/>
      <c r="U91" s="1"/>
      <c r="V91" s="1"/>
    </row>
    <row r="92" spans="1:22" x14ac:dyDescent="0.35">
      <c r="A92" s="1"/>
      <c r="B92" s="1"/>
      <c r="C92" s="1"/>
      <c r="D92" s="1"/>
      <c r="E92" s="1"/>
      <c r="F92" s="1"/>
      <c r="G92" s="1"/>
      <c r="H92" s="1"/>
      <c r="I92" s="1"/>
      <c r="J92" s="1"/>
      <c r="K92" s="1"/>
      <c r="L92" s="1"/>
      <c r="M92" s="1"/>
      <c r="N92" s="1"/>
      <c r="O92" s="1"/>
      <c r="P92" s="1"/>
      <c r="Q92" s="1"/>
      <c r="R92" s="1"/>
      <c r="S92" s="1"/>
      <c r="T92" s="1"/>
      <c r="U92" s="1"/>
      <c r="V92" s="1"/>
    </row>
    <row r="93" spans="1:22" x14ac:dyDescent="0.35">
      <c r="A93" s="1"/>
      <c r="B93" s="1"/>
      <c r="C93" s="1"/>
      <c r="D93" s="1"/>
      <c r="E93" s="1"/>
      <c r="F93" s="1"/>
      <c r="G93" s="1"/>
      <c r="H93" s="1"/>
      <c r="I93" s="1"/>
      <c r="J93" s="1"/>
      <c r="K93" s="1"/>
      <c r="L93" s="1"/>
      <c r="M93" s="1"/>
      <c r="N93" s="1"/>
      <c r="O93" s="1"/>
      <c r="P93" s="1"/>
      <c r="Q93" s="1"/>
      <c r="R93" s="1"/>
      <c r="S93" s="1"/>
      <c r="T93" s="1"/>
      <c r="U93" s="1"/>
      <c r="V93" s="1"/>
    </row>
    <row r="94" spans="1:22" x14ac:dyDescent="0.35">
      <c r="A94" s="1"/>
      <c r="B94" s="1"/>
      <c r="C94" s="1"/>
      <c r="D94" s="1"/>
      <c r="E94" s="1"/>
      <c r="F94" s="1"/>
      <c r="G94" s="1"/>
      <c r="H94" s="1"/>
      <c r="I94" s="1"/>
      <c r="J94" s="1"/>
      <c r="K94" s="1"/>
      <c r="L94" s="1"/>
      <c r="M94" s="1"/>
      <c r="N94" s="1"/>
      <c r="O94" s="1"/>
      <c r="P94" s="1"/>
      <c r="Q94" s="1"/>
      <c r="R94" s="1"/>
      <c r="S94" s="1"/>
      <c r="T94" s="1"/>
      <c r="U94" s="1"/>
      <c r="V94" s="1"/>
    </row>
    <row r="95" spans="1:22" x14ac:dyDescent="0.35">
      <c r="A95" s="1"/>
      <c r="B95" s="1"/>
      <c r="C95" s="1"/>
      <c r="D95" s="1"/>
      <c r="E95" s="1"/>
      <c r="F95" s="1"/>
      <c r="G95" s="1"/>
      <c r="H95" s="1"/>
      <c r="I95" s="1"/>
      <c r="J95" s="1"/>
      <c r="K95" s="1"/>
      <c r="L95" s="1"/>
      <c r="M95" s="1"/>
      <c r="N95" s="1"/>
      <c r="O95" s="1"/>
      <c r="P95" s="1"/>
      <c r="Q95" s="1"/>
      <c r="R95" s="1"/>
      <c r="S95" s="1"/>
      <c r="T95" s="1"/>
      <c r="U95" s="1"/>
      <c r="V95" s="1"/>
    </row>
    <row r="96" spans="1:22" x14ac:dyDescent="0.35">
      <c r="A96" s="1"/>
      <c r="B96" s="1"/>
      <c r="C96" s="1"/>
      <c r="D96" s="1"/>
      <c r="E96" s="1"/>
      <c r="F96" s="1"/>
      <c r="G96" s="1"/>
      <c r="H96" s="1"/>
      <c r="I96" s="1"/>
      <c r="J96" s="1"/>
      <c r="K96" s="1"/>
      <c r="L96" s="1"/>
      <c r="M96" s="1"/>
      <c r="N96" s="1"/>
      <c r="O96" s="1"/>
      <c r="P96" s="1"/>
      <c r="Q96" s="1"/>
      <c r="R96" s="1"/>
      <c r="S96" s="1"/>
      <c r="T96" s="1"/>
      <c r="U96" s="1"/>
      <c r="V96" s="1"/>
    </row>
    <row r="97" spans="1:22" x14ac:dyDescent="0.35">
      <c r="A97" s="1"/>
      <c r="B97" s="1"/>
      <c r="C97" s="1"/>
      <c r="D97" s="1"/>
      <c r="E97" s="1"/>
      <c r="F97" s="1"/>
      <c r="G97" s="1"/>
      <c r="H97" s="1"/>
      <c r="I97" s="1"/>
      <c r="J97" s="1"/>
      <c r="K97" s="1"/>
      <c r="L97" s="1"/>
      <c r="M97" s="1"/>
      <c r="N97" s="1"/>
      <c r="O97" s="1"/>
      <c r="P97" s="1"/>
      <c r="Q97" s="1"/>
      <c r="R97" s="1"/>
      <c r="S97" s="1"/>
      <c r="T97" s="1"/>
      <c r="U97" s="1"/>
      <c r="V97" s="1"/>
    </row>
  </sheetData>
  <sheetProtection algorithmName="SHA-512" hashValue="oohzTkNJgbPRJIFgj8XtTwqkJUqnQvlOzScpNALxGNi8bFA6XEMnSIQs2taGCpxeK3MA3qWn+jcZy4VA5eYdtA==" saltValue="UZNkOErPNXSBG0bg+opkjw==" spinCount="100000" sheet="1" objects="1" scenarios="1"/>
  <mergeCells count="14">
    <mergeCell ref="E2:R3"/>
    <mergeCell ref="E4:R5"/>
    <mergeCell ref="B13:U15"/>
    <mergeCell ref="B19:U27"/>
    <mergeCell ref="B90:J90"/>
    <mergeCell ref="M90:U90"/>
    <mergeCell ref="E6:R7"/>
    <mergeCell ref="B53:U55"/>
    <mergeCell ref="B59:U67"/>
    <mergeCell ref="B73:U75"/>
    <mergeCell ref="B79:U87"/>
    <mergeCell ref="B33:U35"/>
    <mergeCell ref="B39:U47"/>
    <mergeCell ref="S6:U7"/>
  </mergeCells>
  <conditionalFormatting sqref="S6:U7">
    <cfRule type="expression" dxfId="2" priority="1">
      <formula>$S$6&lt;&gt;""</formula>
    </cfRule>
  </conditionalFormatting>
  <dataValidations count="3">
    <dataValidation type="list" allowBlank="1" showInputMessage="1" showErrorMessage="1" sqref="E71 E51" xr:uid="{00000000-0002-0000-0700-000000000000}">
      <formula1>"1,2,3,4"</formula1>
    </dataValidation>
    <dataValidation operator="lessThan" showInputMessage="1" showErrorMessage="1" sqref="B19:U27" xr:uid="{00000000-0002-0000-0700-000001000000}"/>
    <dataValidation type="list" allowBlank="1" showInputMessage="1" showErrorMessage="1" sqref="E11 E31" xr:uid="{00000000-0002-0000-0700-000002000000}">
      <formula1>"1,2,3,4,5"</formula1>
    </dataValidation>
  </dataValidations>
  <pageMargins left="0.511811024" right="0.511811024" top="0.78740157499999996" bottom="0.78740157499999996" header="0.31496062000000002" footer="0.31496062000000002"/>
  <pageSetup paperSize="9" scale="6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V97"/>
  <sheetViews>
    <sheetView view="pageBreakPreview" topLeftCell="A73" zoomScale="120" zoomScaleNormal="100" zoomScaleSheetLayoutView="120" workbookViewId="0">
      <selection activeCell="B53" sqref="B53:U55"/>
    </sheetView>
  </sheetViews>
  <sheetFormatPr defaultColWidth="9.1796875" defaultRowHeight="14.5" x14ac:dyDescent="0.35"/>
  <cols>
    <col min="1" max="1" width="1.7265625" style="2" customWidth="1" collapsed="1"/>
    <col min="2" max="4" width="6.1796875" style="2" customWidth="1" collapsed="1"/>
    <col min="5" max="6" width="7.7265625" style="2" customWidth="1" collapsed="1"/>
    <col min="7" max="14" width="7.453125" style="2" customWidth="1" collapsed="1"/>
    <col min="15" max="16" width="8.1796875" style="2" customWidth="1" collapsed="1"/>
    <col min="17" max="21" width="7.453125" style="2" customWidth="1" collapsed="1"/>
    <col min="22" max="22" width="1.7265625" style="2" customWidth="1" collapsed="1"/>
    <col min="23" max="16384" width="9.1796875" style="2" collapsed="1"/>
  </cols>
  <sheetData>
    <row r="1" spans="1:22" x14ac:dyDescent="0.35">
      <c r="A1" s="35"/>
      <c r="B1" s="35"/>
      <c r="C1" s="35"/>
      <c r="D1" s="35"/>
      <c r="E1" s="35"/>
      <c r="F1" s="35"/>
      <c r="G1" s="35"/>
      <c r="H1" s="35"/>
      <c r="I1" s="35"/>
      <c r="J1" s="35"/>
      <c r="K1" s="35"/>
      <c r="L1" s="35"/>
      <c r="M1" s="35"/>
      <c r="N1" s="35"/>
      <c r="O1" s="35"/>
      <c r="P1" s="35"/>
      <c r="Q1" s="35"/>
      <c r="R1" s="35"/>
      <c r="S1" s="35"/>
      <c r="T1" s="35"/>
      <c r="U1" s="35"/>
      <c r="V1" s="35"/>
    </row>
    <row r="2" spans="1:22" x14ac:dyDescent="0.35">
      <c r="A2" s="3"/>
      <c r="B2" s="3"/>
      <c r="C2" s="3"/>
      <c r="D2" s="3"/>
      <c r="E2" s="96" t="s">
        <v>346</v>
      </c>
      <c r="F2" s="96"/>
      <c r="G2" s="96"/>
      <c r="H2" s="96"/>
      <c r="I2" s="96"/>
      <c r="J2" s="96"/>
      <c r="K2" s="96"/>
      <c r="L2" s="96"/>
      <c r="M2" s="96"/>
      <c r="N2" s="96"/>
      <c r="O2" s="96"/>
      <c r="P2" s="96"/>
      <c r="Q2" s="96"/>
      <c r="R2" s="96"/>
      <c r="S2" s="3"/>
      <c r="T2" s="3"/>
      <c r="U2" s="3"/>
      <c r="V2" s="3"/>
    </row>
    <row r="3" spans="1:22" x14ac:dyDescent="0.35">
      <c r="A3" s="3"/>
      <c r="B3" s="3"/>
      <c r="C3" s="3"/>
      <c r="D3" s="3"/>
      <c r="E3" s="96"/>
      <c r="F3" s="96"/>
      <c r="G3" s="96"/>
      <c r="H3" s="96"/>
      <c r="I3" s="96"/>
      <c r="J3" s="96"/>
      <c r="K3" s="96"/>
      <c r="L3" s="96"/>
      <c r="M3" s="96"/>
      <c r="N3" s="96"/>
      <c r="O3" s="96"/>
      <c r="P3" s="96"/>
      <c r="Q3" s="96"/>
      <c r="R3" s="96"/>
      <c r="S3" s="3"/>
      <c r="T3" s="3"/>
      <c r="U3" s="3"/>
      <c r="V3" s="3"/>
    </row>
    <row r="4" spans="1:22" x14ac:dyDescent="0.35">
      <c r="A4" s="3"/>
      <c r="B4" s="4"/>
      <c r="C4" s="4"/>
      <c r="D4" s="4"/>
      <c r="E4" s="96" t="s">
        <v>347</v>
      </c>
      <c r="F4" s="96"/>
      <c r="G4" s="96"/>
      <c r="H4" s="96"/>
      <c r="I4" s="96"/>
      <c r="J4" s="96"/>
      <c r="K4" s="96"/>
      <c r="L4" s="96"/>
      <c r="M4" s="96"/>
      <c r="N4" s="96"/>
      <c r="O4" s="96"/>
      <c r="P4" s="96"/>
      <c r="Q4" s="96"/>
      <c r="R4" s="96"/>
      <c r="S4" s="4"/>
      <c r="T4" s="4"/>
      <c r="U4" s="4"/>
      <c r="V4" s="3"/>
    </row>
    <row r="5" spans="1:22" x14ac:dyDescent="0.35">
      <c r="A5" s="3"/>
      <c r="B5" s="4"/>
      <c r="C5" s="4"/>
      <c r="D5" s="4"/>
      <c r="E5" s="96"/>
      <c r="F5" s="96"/>
      <c r="G5" s="96"/>
      <c r="H5" s="96"/>
      <c r="I5" s="96"/>
      <c r="J5" s="96"/>
      <c r="K5" s="96"/>
      <c r="L5" s="96"/>
      <c r="M5" s="96"/>
      <c r="N5" s="96"/>
      <c r="O5" s="96"/>
      <c r="P5" s="96"/>
      <c r="Q5" s="96"/>
      <c r="R5" s="96"/>
      <c r="S5" s="8"/>
      <c r="T5" s="8"/>
      <c r="U5" s="8"/>
      <c r="V5" s="3"/>
    </row>
    <row r="6" spans="1:22" x14ac:dyDescent="0.35">
      <c r="A6" s="3"/>
      <c r="B6" s="4"/>
      <c r="C6" s="4"/>
      <c r="D6" s="4"/>
      <c r="E6" s="96" t="s">
        <v>7</v>
      </c>
      <c r="F6" s="96"/>
      <c r="G6" s="96"/>
      <c r="H6" s="96"/>
      <c r="I6" s="96"/>
      <c r="J6" s="96"/>
      <c r="K6" s="96"/>
      <c r="L6" s="96"/>
      <c r="M6" s="96"/>
      <c r="N6" s="96"/>
      <c r="O6" s="96"/>
      <c r="P6" s="96"/>
      <c r="Q6" s="96"/>
      <c r="R6" s="96"/>
      <c r="S6" s="116">
        <f>IF(Inicial!G21="","",Inicial!G21)</f>
        <v>2019</v>
      </c>
      <c r="T6" s="116"/>
      <c r="U6" s="116"/>
      <c r="V6" s="3"/>
    </row>
    <row r="7" spans="1:22" x14ac:dyDescent="0.35">
      <c r="A7" s="3"/>
      <c r="B7" s="4"/>
      <c r="C7" s="4"/>
      <c r="D7" s="4"/>
      <c r="E7" s="96"/>
      <c r="F7" s="96"/>
      <c r="G7" s="96"/>
      <c r="H7" s="96"/>
      <c r="I7" s="96"/>
      <c r="J7" s="96"/>
      <c r="K7" s="96"/>
      <c r="L7" s="96"/>
      <c r="M7" s="96"/>
      <c r="N7" s="96"/>
      <c r="O7" s="96"/>
      <c r="P7" s="96"/>
      <c r="Q7" s="96"/>
      <c r="R7" s="96"/>
      <c r="S7" s="116"/>
      <c r="T7" s="116"/>
      <c r="U7" s="116"/>
      <c r="V7" s="3"/>
    </row>
    <row r="8" spans="1:22" x14ac:dyDescent="0.35">
      <c r="A8" s="3"/>
      <c r="B8" s="4"/>
      <c r="C8" s="4"/>
      <c r="D8" s="4"/>
      <c r="E8" s="4"/>
      <c r="F8" s="4"/>
      <c r="G8" s="4"/>
      <c r="H8" s="4"/>
      <c r="I8" s="4"/>
      <c r="J8" s="4"/>
      <c r="K8" s="4"/>
      <c r="L8" s="4"/>
      <c r="M8" s="4"/>
      <c r="N8" s="4"/>
      <c r="O8" s="9"/>
      <c r="P8" s="9"/>
      <c r="Q8" s="3"/>
      <c r="R8" s="3"/>
      <c r="S8" s="3"/>
      <c r="T8" s="3"/>
      <c r="U8" s="3"/>
      <c r="V8" s="3"/>
    </row>
    <row r="9" spans="1:22" ht="15.5" x14ac:dyDescent="0.35">
      <c r="A9" s="3"/>
      <c r="B9" s="5" t="s">
        <v>273</v>
      </c>
      <c r="C9" s="45"/>
      <c r="D9" s="45"/>
      <c r="E9" s="42"/>
      <c r="F9" s="42"/>
      <c r="G9" s="43"/>
      <c r="H9" s="42"/>
      <c r="I9" s="42"/>
      <c r="J9" s="42"/>
      <c r="K9" s="42"/>
      <c r="L9" s="42"/>
      <c r="M9" s="42"/>
      <c r="N9" s="43"/>
      <c r="O9" s="8"/>
      <c r="P9" s="8"/>
      <c r="Q9" s="43"/>
      <c r="R9" s="43"/>
      <c r="S9" s="43"/>
      <c r="T9" s="43"/>
      <c r="U9" s="43"/>
      <c r="V9" s="3"/>
    </row>
    <row r="10" spans="1:22" ht="6" customHeight="1" x14ac:dyDescent="0.35">
      <c r="A10" s="3"/>
      <c r="B10" s="3"/>
      <c r="C10" s="3"/>
      <c r="D10" s="3"/>
      <c r="E10" s="3"/>
      <c r="F10" s="3"/>
      <c r="G10" s="3"/>
      <c r="H10" s="3"/>
      <c r="I10" s="3"/>
      <c r="J10" s="3"/>
      <c r="K10" s="3"/>
      <c r="L10" s="3"/>
      <c r="M10" s="3"/>
      <c r="N10" s="3"/>
      <c r="O10" s="3"/>
      <c r="P10" s="3"/>
      <c r="Q10" s="3"/>
      <c r="R10" s="3"/>
      <c r="S10" s="3"/>
      <c r="T10" s="3"/>
      <c r="U10" s="3"/>
      <c r="V10" s="3"/>
    </row>
    <row r="11" spans="1:22" x14ac:dyDescent="0.35">
      <c r="A11" s="3"/>
      <c r="B11" s="43" t="s">
        <v>118</v>
      </c>
      <c r="C11" s="3"/>
      <c r="D11" s="3"/>
      <c r="E11" s="53">
        <v>2</v>
      </c>
      <c r="F11" s="3"/>
      <c r="G11" s="3"/>
      <c r="H11" s="3"/>
      <c r="I11" s="3"/>
      <c r="J11" s="3"/>
      <c r="K11" s="3"/>
      <c r="L11" s="3"/>
      <c r="M11" s="3"/>
      <c r="N11" s="3"/>
      <c r="O11" s="3"/>
      <c r="P11" s="3"/>
      <c r="Q11" s="3"/>
      <c r="R11" s="3"/>
      <c r="S11" s="3"/>
      <c r="T11" s="3"/>
      <c r="U11" s="3"/>
      <c r="V11" s="3"/>
    </row>
    <row r="12" spans="1:22" ht="6" customHeight="1" x14ac:dyDescent="0.35">
      <c r="A12" s="3"/>
      <c r="B12" s="3"/>
      <c r="C12" s="3"/>
      <c r="D12" s="3"/>
      <c r="E12" s="3"/>
      <c r="F12" s="3"/>
      <c r="G12" s="3"/>
      <c r="H12" s="3"/>
      <c r="I12" s="3"/>
      <c r="J12" s="3"/>
      <c r="K12" s="3"/>
      <c r="L12" s="3"/>
      <c r="M12" s="3"/>
      <c r="N12" s="3"/>
      <c r="O12" s="3"/>
      <c r="P12" s="3"/>
      <c r="Q12" s="3"/>
      <c r="R12" s="3"/>
      <c r="S12" s="3"/>
      <c r="T12" s="3"/>
      <c r="U12" s="3"/>
      <c r="V12" s="3"/>
    </row>
    <row r="13" spans="1:22" x14ac:dyDescent="0.35">
      <c r="A13" s="3"/>
      <c r="B13" s="97" t="str">
        <f>IF(E11="","",LOOKUP('Pg8'!E11,Níveis!B110:C112))</f>
        <v>A área de recursos hídricos tem alguma participação na gestão de infraestrutura hídrica (planejamento de obras, administração, manutenção, operação), mas ainda limitada aos aspectos regulatórios básicos (autorizações, outorgas, etc.).</v>
      </c>
      <c r="C13" s="98"/>
      <c r="D13" s="98"/>
      <c r="E13" s="98"/>
      <c r="F13" s="98"/>
      <c r="G13" s="98"/>
      <c r="H13" s="98"/>
      <c r="I13" s="98"/>
      <c r="J13" s="98"/>
      <c r="K13" s="98"/>
      <c r="L13" s="98"/>
      <c r="M13" s="98"/>
      <c r="N13" s="98"/>
      <c r="O13" s="98"/>
      <c r="P13" s="98"/>
      <c r="Q13" s="98"/>
      <c r="R13" s="98"/>
      <c r="S13" s="98"/>
      <c r="T13" s="98"/>
      <c r="U13" s="99"/>
      <c r="V13" s="3"/>
    </row>
    <row r="14" spans="1:22" x14ac:dyDescent="0.35">
      <c r="A14" s="3"/>
      <c r="B14" s="100"/>
      <c r="C14" s="101"/>
      <c r="D14" s="101"/>
      <c r="E14" s="101"/>
      <c r="F14" s="101"/>
      <c r="G14" s="101"/>
      <c r="H14" s="101"/>
      <c r="I14" s="101"/>
      <c r="J14" s="101"/>
      <c r="K14" s="101"/>
      <c r="L14" s="101"/>
      <c r="M14" s="101"/>
      <c r="N14" s="101"/>
      <c r="O14" s="101"/>
      <c r="P14" s="101"/>
      <c r="Q14" s="101"/>
      <c r="R14" s="101"/>
      <c r="S14" s="101"/>
      <c r="T14" s="101"/>
      <c r="U14" s="102"/>
      <c r="V14" s="3"/>
    </row>
    <row r="15" spans="1:22" x14ac:dyDescent="0.35">
      <c r="A15" s="3"/>
      <c r="B15" s="103"/>
      <c r="C15" s="104"/>
      <c r="D15" s="104"/>
      <c r="E15" s="104"/>
      <c r="F15" s="104"/>
      <c r="G15" s="104"/>
      <c r="H15" s="104"/>
      <c r="I15" s="104"/>
      <c r="J15" s="104"/>
      <c r="K15" s="104"/>
      <c r="L15" s="104"/>
      <c r="M15" s="104"/>
      <c r="N15" s="104"/>
      <c r="O15" s="104"/>
      <c r="P15" s="104"/>
      <c r="Q15" s="104"/>
      <c r="R15" s="104"/>
      <c r="S15" s="104"/>
      <c r="T15" s="104"/>
      <c r="U15" s="105"/>
      <c r="V15" s="3"/>
    </row>
    <row r="16" spans="1:22" ht="6" customHeight="1" x14ac:dyDescent="0.35">
      <c r="A16" s="3"/>
      <c r="B16" s="3"/>
      <c r="C16" s="3"/>
      <c r="D16" s="3"/>
      <c r="E16" s="3"/>
      <c r="F16" s="3"/>
      <c r="G16" s="3"/>
      <c r="H16" s="3"/>
      <c r="I16" s="3"/>
      <c r="J16" s="3"/>
      <c r="K16" s="3"/>
      <c r="L16" s="3"/>
      <c r="M16" s="3"/>
      <c r="N16" s="3"/>
      <c r="O16" s="3"/>
      <c r="P16" s="3"/>
      <c r="Q16" s="3"/>
      <c r="R16" s="3"/>
      <c r="S16" s="3"/>
      <c r="T16" s="3"/>
      <c r="U16" s="3"/>
      <c r="V16" s="3"/>
    </row>
    <row r="17" spans="1:22" x14ac:dyDescent="0.35">
      <c r="A17" s="3"/>
      <c r="B17" s="44" t="s">
        <v>250</v>
      </c>
      <c r="C17" s="3"/>
      <c r="D17" s="3"/>
      <c r="E17" s="3"/>
      <c r="F17" s="3"/>
      <c r="G17" s="3"/>
      <c r="H17" s="3"/>
      <c r="I17" s="3"/>
      <c r="J17" s="3"/>
      <c r="K17" s="3"/>
      <c r="L17" s="3"/>
      <c r="M17" s="3"/>
      <c r="N17" s="3"/>
      <c r="O17" s="3"/>
      <c r="P17" s="3"/>
      <c r="Q17" s="3"/>
      <c r="R17" s="3"/>
      <c r="S17" s="3"/>
      <c r="T17" s="3"/>
      <c r="U17" s="3"/>
      <c r="V17" s="3"/>
    </row>
    <row r="18" spans="1:22" ht="6" customHeight="1" x14ac:dyDescent="0.35">
      <c r="A18" s="3"/>
      <c r="B18" s="3"/>
      <c r="C18" s="3"/>
      <c r="D18" s="3"/>
      <c r="E18" s="3"/>
      <c r="F18" s="3"/>
      <c r="G18" s="3"/>
      <c r="H18" s="3"/>
      <c r="I18" s="3"/>
      <c r="J18" s="3"/>
      <c r="K18" s="3"/>
      <c r="L18" s="3"/>
      <c r="M18" s="3"/>
      <c r="N18" s="3"/>
      <c r="O18" s="3"/>
      <c r="P18" s="3"/>
      <c r="Q18" s="3"/>
      <c r="R18" s="3"/>
      <c r="S18" s="3"/>
      <c r="T18" s="3"/>
      <c r="U18" s="3"/>
      <c r="V18" s="3"/>
    </row>
    <row r="19" spans="1:22" x14ac:dyDescent="0.35">
      <c r="A19" s="3"/>
      <c r="B19" s="106" t="s">
        <v>379</v>
      </c>
      <c r="C19" s="107"/>
      <c r="D19" s="107"/>
      <c r="E19" s="107"/>
      <c r="F19" s="107"/>
      <c r="G19" s="107"/>
      <c r="H19" s="107"/>
      <c r="I19" s="107"/>
      <c r="J19" s="107"/>
      <c r="K19" s="107"/>
      <c r="L19" s="107"/>
      <c r="M19" s="107"/>
      <c r="N19" s="107"/>
      <c r="O19" s="107"/>
      <c r="P19" s="107"/>
      <c r="Q19" s="107"/>
      <c r="R19" s="107"/>
      <c r="S19" s="107"/>
      <c r="T19" s="107"/>
      <c r="U19" s="108"/>
      <c r="V19" s="3"/>
    </row>
    <row r="20" spans="1:22" x14ac:dyDescent="0.35">
      <c r="A20" s="3"/>
      <c r="B20" s="109"/>
      <c r="C20" s="110"/>
      <c r="D20" s="110"/>
      <c r="E20" s="110"/>
      <c r="F20" s="110"/>
      <c r="G20" s="110"/>
      <c r="H20" s="110"/>
      <c r="I20" s="110"/>
      <c r="J20" s="110"/>
      <c r="K20" s="110"/>
      <c r="L20" s="110"/>
      <c r="M20" s="110"/>
      <c r="N20" s="110"/>
      <c r="O20" s="110"/>
      <c r="P20" s="110"/>
      <c r="Q20" s="110"/>
      <c r="R20" s="110"/>
      <c r="S20" s="110"/>
      <c r="T20" s="110"/>
      <c r="U20" s="111"/>
      <c r="V20" s="3"/>
    </row>
    <row r="21" spans="1:22" x14ac:dyDescent="0.35">
      <c r="A21" s="3"/>
      <c r="B21" s="109"/>
      <c r="C21" s="110"/>
      <c r="D21" s="110"/>
      <c r="E21" s="110"/>
      <c r="F21" s="110"/>
      <c r="G21" s="110"/>
      <c r="H21" s="110"/>
      <c r="I21" s="110"/>
      <c r="J21" s="110"/>
      <c r="K21" s="110"/>
      <c r="L21" s="110"/>
      <c r="M21" s="110"/>
      <c r="N21" s="110"/>
      <c r="O21" s="110"/>
      <c r="P21" s="110"/>
      <c r="Q21" s="110"/>
      <c r="R21" s="110"/>
      <c r="S21" s="110"/>
      <c r="T21" s="110"/>
      <c r="U21" s="111"/>
      <c r="V21" s="3"/>
    </row>
    <row r="22" spans="1:22" x14ac:dyDescent="0.35">
      <c r="A22" s="3"/>
      <c r="B22" s="109"/>
      <c r="C22" s="110"/>
      <c r="D22" s="110"/>
      <c r="E22" s="110"/>
      <c r="F22" s="110"/>
      <c r="G22" s="110"/>
      <c r="H22" s="110"/>
      <c r="I22" s="110"/>
      <c r="J22" s="110"/>
      <c r="K22" s="110"/>
      <c r="L22" s="110"/>
      <c r="M22" s="110"/>
      <c r="N22" s="110"/>
      <c r="O22" s="110"/>
      <c r="P22" s="110"/>
      <c r="Q22" s="110"/>
      <c r="R22" s="110"/>
      <c r="S22" s="110"/>
      <c r="T22" s="110"/>
      <c r="U22" s="111"/>
      <c r="V22" s="3"/>
    </row>
    <row r="23" spans="1:22" x14ac:dyDescent="0.35">
      <c r="A23" s="3"/>
      <c r="B23" s="109"/>
      <c r="C23" s="110"/>
      <c r="D23" s="110"/>
      <c r="E23" s="110"/>
      <c r="F23" s="110"/>
      <c r="G23" s="110"/>
      <c r="H23" s="110"/>
      <c r="I23" s="110"/>
      <c r="J23" s="110"/>
      <c r="K23" s="110"/>
      <c r="L23" s="110"/>
      <c r="M23" s="110"/>
      <c r="N23" s="110"/>
      <c r="O23" s="110"/>
      <c r="P23" s="110"/>
      <c r="Q23" s="110"/>
      <c r="R23" s="110"/>
      <c r="S23" s="110"/>
      <c r="T23" s="110"/>
      <c r="U23" s="111"/>
      <c r="V23" s="3"/>
    </row>
    <row r="24" spans="1:22" x14ac:dyDescent="0.35">
      <c r="A24" s="3"/>
      <c r="B24" s="109"/>
      <c r="C24" s="110"/>
      <c r="D24" s="110"/>
      <c r="E24" s="110"/>
      <c r="F24" s="110"/>
      <c r="G24" s="110"/>
      <c r="H24" s="110"/>
      <c r="I24" s="110"/>
      <c r="J24" s="110"/>
      <c r="K24" s="110"/>
      <c r="L24" s="110"/>
      <c r="M24" s="110"/>
      <c r="N24" s="110"/>
      <c r="O24" s="110"/>
      <c r="P24" s="110"/>
      <c r="Q24" s="110"/>
      <c r="R24" s="110"/>
      <c r="S24" s="110"/>
      <c r="T24" s="110"/>
      <c r="U24" s="111"/>
      <c r="V24" s="3"/>
    </row>
    <row r="25" spans="1:22" x14ac:dyDescent="0.35">
      <c r="A25" s="3"/>
      <c r="B25" s="109"/>
      <c r="C25" s="110"/>
      <c r="D25" s="110"/>
      <c r="E25" s="110"/>
      <c r="F25" s="110"/>
      <c r="G25" s="110"/>
      <c r="H25" s="110"/>
      <c r="I25" s="110"/>
      <c r="J25" s="110"/>
      <c r="K25" s="110"/>
      <c r="L25" s="110"/>
      <c r="M25" s="110"/>
      <c r="N25" s="110"/>
      <c r="O25" s="110"/>
      <c r="P25" s="110"/>
      <c r="Q25" s="110"/>
      <c r="R25" s="110"/>
      <c r="S25" s="110"/>
      <c r="T25" s="110"/>
      <c r="U25" s="111"/>
      <c r="V25" s="3"/>
    </row>
    <row r="26" spans="1:22" x14ac:dyDescent="0.35">
      <c r="A26" s="3"/>
      <c r="B26" s="109"/>
      <c r="C26" s="110"/>
      <c r="D26" s="110"/>
      <c r="E26" s="110"/>
      <c r="F26" s="110"/>
      <c r="G26" s="110"/>
      <c r="H26" s="110"/>
      <c r="I26" s="110"/>
      <c r="J26" s="110"/>
      <c r="K26" s="110"/>
      <c r="L26" s="110"/>
      <c r="M26" s="110"/>
      <c r="N26" s="110"/>
      <c r="O26" s="110"/>
      <c r="P26" s="110"/>
      <c r="Q26" s="110"/>
      <c r="R26" s="110"/>
      <c r="S26" s="110"/>
      <c r="T26" s="110"/>
      <c r="U26" s="111"/>
      <c r="V26" s="3"/>
    </row>
    <row r="27" spans="1:22" x14ac:dyDescent="0.35">
      <c r="A27" s="3"/>
      <c r="B27" s="112"/>
      <c r="C27" s="113"/>
      <c r="D27" s="113"/>
      <c r="E27" s="113"/>
      <c r="F27" s="113"/>
      <c r="G27" s="113"/>
      <c r="H27" s="113"/>
      <c r="I27" s="113"/>
      <c r="J27" s="113"/>
      <c r="K27" s="113"/>
      <c r="L27" s="113"/>
      <c r="M27" s="113"/>
      <c r="N27" s="113"/>
      <c r="O27" s="113"/>
      <c r="P27" s="113"/>
      <c r="Q27" s="113"/>
      <c r="R27" s="113"/>
      <c r="S27" s="113"/>
      <c r="T27" s="113"/>
      <c r="U27" s="114"/>
      <c r="V27" s="3"/>
    </row>
    <row r="28" spans="1:22" x14ac:dyDescent="0.35">
      <c r="A28" s="3"/>
      <c r="B28" s="3"/>
      <c r="C28" s="3"/>
      <c r="D28" s="3"/>
      <c r="E28" s="3"/>
      <c r="F28" s="3"/>
      <c r="G28" s="3"/>
      <c r="H28" s="3"/>
      <c r="I28" s="3"/>
      <c r="J28" s="3"/>
      <c r="K28" s="3"/>
      <c r="L28" s="3"/>
      <c r="M28" s="3"/>
      <c r="N28" s="3"/>
      <c r="O28" s="3"/>
      <c r="P28" s="3"/>
      <c r="Q28" s="3"/>
      <c r="R28" s="3"/>
      <c r="S28" s="3"/>
      <c r="T28" s="3"/>
      <c r="U28" s="3"/>
      <c r="V28" s="3"/>
    </row>
    <row r="29" spans="1:22" ht="15.5" x14ac:dyDescent="0.35">
      <c r="A29" s="3"/>
      <c r="B29" s="5" t="s">
        <v>274</v>
      </c>
      <c r="C29" s="45"/>
      <c r="D29" s="45"/>
      <c r="E29" s="42"/>
      <c r="F29" s="42"/>
      <c r="G29" s="43"/>
      <c r="H29" s="42"/>
      <c r="I29" s="42"/>
      <c r="J29" s="42"/>
      <c r="K29" s="42"/>
      <c r="L29" s="42"/>
      <c r="M29" s="42"/>
      <c r="N29" s="43"/>
      <c r="O29" s="8"/>
      <c r="P29" s="8"/>
      <c r="Q29" s="43"/>
      <c r="R29" s="43"/>
      <c r="S29" s="43"/>
      <c r="T29" s="43"/>
      <c r="U29" s="43"/>
      <c r="V29" s="3"/>
    </row>
    <row r="30" spans="1:22" ht="6" customHeight="1" x14ac:dyDescent="0.35">
      <c r="A30" s="3"/>
      <c r="B30" s="3"/>
      <c r="C30" s="3"/>
      <c r="D30" s="3"/>
      <c r="E30" s="3"/>
      <c r="F30" s="3"/>
      <c r="G30" s="3"/>
      <c r="H30" s="3"/>
      <c r="I30" s="3"/>
      <c r="J30" s="3"/>
      <c r="K30" s="3"/>
      <c r="L30" s="3"/>
      <c r="M30" s="3"/>
      <c r="N30" s="3"/>
      <c r="O30" s="3"/>
      <c r="P30" s="3"/>
      <c r="Q30" s="3"/>
      <c r="R30" s="3"/>
      <c r="S30" s="3"/>
      <c r="T30" s="3"/>
      <c r="U30" s="3"/>
      <c r="V30" s="3"/>
    </row>
    <row r="31" spans="1:22" x14ac:dyDescent="0.35">
      <c r="A31" s="3"/>
      <c r="B31" s="43" t="s">
        <v>118</v>
      </c>
      <c r="C31" s="3"/>
      <c r="D31" s="3"/>
      <c r="E31" s="53">
        <v>3</v>
      </c>
      <c r="F31" s="3"/>
      <c r="G31" s="3"/>
      <c r="H31" s="3"/>
      <c r="I31" s="3"/>
      <c r="J31" s="3"/>
      <c r="K31" s="3"/>
      <c r="L31" s="3"/>
      <c r="M31" s="3"/>
      <c r="N31" s="3"/>
      <c r="O31" s="3"/>
      <c r="P31" s="3"/>
      <c r="Q31" s="3"/>
      <c r="R31" s="3"/>
      <c r="S31" s="3"/>
      <c r="T31" s="3"/>
      <c r="U31" s="3"/>
      <c r="V31" s="3"/>
    </row>
    <row r="32" spans="1:22" ht="6" customHeight="1" x14ac:dyDescent="0.35">
      <c r="A32" s="3"/>
      <c r="B32" s="3"/>
      <c r="C32" s="3"/>
      <c r="D32" s="3"/>
      <c r="E32" s="3"/>
      <c r="F32" s="3"/>
      <c r="G32" s="3"/>
      <c r="H32" s="3"/>
      <c r="I32" s="3"/>
      <c r="J32" s="3"/>
      <c r="K32" s="3"/>
      <c r="L32" s="3"/>
      <c r="M32" s="3"/>
      <c r="N32" s="3"/>
      <c r="O32" s="3"/>
      <c r="P32" s="3"/>
      <c r="Q32" s="3"/>
      <c r="R32" s="3"/>
      <c r="S32" s="3"/>
      <c r="T32" s="3"/>
      <c r="U32" s="3"/>
      <c r="V32" s="3"/>
    </row>
    <row r="33" spans="1:22" x14ac:dyDescent="0.35">
      <c r="A33" s="3"/>
      <c r="B33" s="97" t="str">
        <f>IF(E31="","",LOOKUP('Pg8'!E31,Níveis!B113:C116))</f>
        <v>Há infraestrutura e procedimentos instituídos para monitoramento de eventos críticos, bem como planejamento e execução de ações de controle e mitigação dos efeitos de eventos hidrológicos extremos, existindo contudo maior necessidade de maior articulação entre os atores e integração federativa para implementação dessas ações.</v>
      </c>
      <c r="C33" s="98"/>
      <c r="D33" s="98"/>
      <c r="E33" s="98"/>
      <c r="F33" s="98"/>
      <c r="G33" s="98"/>
      <c r="H33" s="98"/>
      <c r="I33" s="98"/>
      <c r="J33" s="98"/>
      <c r="K33" s="98"/>
      <c r="L33" s="98"/>
      <c r="M33" s="98"/>
      <c r="N33" s="98"/>
      <c r="O33" s="98"/>
      <c r="P33" s="98"/>
      <c r="Q33" s="98"/>
      <c r="R33" s="98"/>
      <c r="S33" s="98"/>
      <c r="T33" s="98"/>
      <c r="U33" s="99"/>
      <c r="V33" s="3"/>
    </row>
    <row r="34" spans="1:22" x14ac:dyDescent="0.35">
      <c r="A34" s="3"/>
      <c r="B34" s="100"/>
      <c r="C34" s="101"/>
      <c r="D34" s="101"/>
      <c r="E34" s="101"/>
      <c r="F34" s="101"/>
      <c r="G34" s="101"/>
      <c r="H34" s="101"/>
      <c r="I34" s="101"/>
      <c r="J34" s="101"/>
      <c r="K34" s="101"/>
      <c r="L34" s="101"/>
      <c r="M34" s="101"/>
      <c r="N34" s="101"/>
      <c r="O34" s="101"/>
      <c r="P34" s="101"/>
      <c r="Q34" s="101"/>
      <c r="R34" s="101"/>
      <c r="S34" s="101"/>
      <c r="T34" s="101"/>
      <c r="U34" s="102"/>
      <c r="V34" s="3"/>
    </row>
    <row r="35" spans="1:22" x14ac:dyDescent="0.35">
      <c r="A35" s="3"/>
      <c r="B35" s="103"/>
      <c r="C35" s="104"/>
      <c r="D35" s="104"/>
      <c r="E35" s="104"/>
      <c r="F35" s="104"/>
      <c r="G35" s="104"/>
      <c r="H35" s="104"/>
      <c r="I35" s="104"/>
      <c r="J35" s="104"/>
      <c r="K35" s="104"/>
      <c r="L35" s="104"/>
      <c r="M35" s="104"/>
      <c r="N35" s="104"/>
      <c r="O35" s="104"/>
      <c r="P35" s="104"/>
      <c r="Q35" s="104"/>
      <c r="R35" s="104"/>
      <c r="S35" s="104"/>
      <c r="T35" s="104"/>
      <c r="U35" s="105"/>
      <c r="V35" s="3"/>
    </row>
    <row r="36" spans="1:22" ht="6" customHeight="1" x14ac:dyDescent="0.35">
      <c r="A36" s="3"/>
      <c r="B36" s="3"/>
      <c r="C36" s="3"/>
      <c r="D36" s="3"/>
      <c r="E36" s="3"/>
      <c r="F36" s="3"/>
      <c r="G36" s="3"/>
      <c r="H36" s="3"/>
      <c r="I36" s="3"/>
      <c r="J36" s="3"/>
      <c r="K36" s="3"/>
      <c r="L36" s="3"/>
      <c r="M36" s="3"/>
      <c r="N36" s="3"/>
      <c r="O36" s="3"/>
      <c r="P36" s="3"/>
      <c r="Q36" s="3"/>
      <c r="R36" s="3"/>
      <c r="S36" s="3"/>
      <c r="T36" s="3"/>
      <c r="U36" s="3"/>
      <c r="V36" s="3"/>
    </row>
    <row r="37" spans="1:22" x14ac:dyDescent="0.35">
      <c r="A37" s="3"/>
      <c r="B37" s="44" t="s">
        <v>250</v>
      </c>
      <c r="C37" s="3"/>
      <c r="D37" s="3"/>
      <c r="E37" s="3"/>
      <c r="F37" s="3"/>
      <c r="G37" s="3"/>
      <c r="H37" s="3"/>
      <c r="I37" s="3"/>
      <c r="J37" s="3"/>
      <c r="K37" s="3"/>
      <c r="L37" s="3"/>
      <c r="M37" s="3"/>
      <c r="N37" s="3"/>
      <c r="O37" s="3"/>
      <c r="P37" s="3"/>
      <c r="Q37" s="3"/>
      <c r="R37" s="3"/>
      <c r="S37" s="3"/>
      <c r="T37" s="3"/>
      <c r="U37" s="3"/>
      <c r="V37" s="3"/>
    </row>
    <row r="38" spans="1:22" ht="6" customHeight="1" x14ac:dyDescent="0.35">
      <c r="A38" s="3"/>
      <c r="B38" s="3"/>
      <c r="C38" s="3"/>
      <c r="D38" s="3"/>
      <c r="E38" s="3"/>
      <c r="F38" s="3"/>
      <c r="G38" s="3"/>
      <c r="H38" s="3"/>
      <c r="I38" s="3"/>
      <c r="J38" s="3"/>
      <c r="K38" s="3"/>
      <c r="L38" s="3"/>
      <c r="M38" s="3"/>
      <c r="N38" s="3"/>
      <c r="O38" s="3"/>
      <c r="P38" s="3"/>
      <c r="Q38" s="3"/>
      <c r="R38" s="3"/>
      <c r="S38" s="3"/>
      <c r="T38" s="3"/>
      <c r="U38" s="3"/>
      <c r="V38" s="3"/>
    </row>
    <row r="39" spans="1:22" x14ac:dyDescent="0.35">
      <c r="A39" s="3"/>
      <c r="B39" s="106" t="s">
        <v>396</v>
      </c>
      <c r="C39" s="107"/>
      <c r="D39" s="107"/>
      <c r="E39" s="107"/>
      <c r="F39" s="107"/>
      <c r="G39" s="107"/>
      <c r="H39" s="107"/>
      <c r="I39" s="107"/>
      <c r="J39" s="107"/>
      <c r="K39" s="107"/>
      <c r="L39" s="107"/>
      <c r="M39" s="107"/>
      <c r="N39" s="107"/>
      <c r="O39" s="107"/>
      <c r="P39" s="107"/>
      <c r="Q39" s="107"/>
      <c r="R39" s="107"/>
      <c r="S39" s="107"/>
      <c r="T39" s="107"/>
      <c r="U39" s="108"/>
      <c r="V39" s="3"/>
    </row>
    <row r="40" spans="1:22" x14ac:dyDescent="0.35">
      <c r="A40" s="3"/>
      <c r="B40" s="109"/>
      <c r="C40" s="110"/>
      <c r="D40" s="110"/>
      <c r="E40" s="110"/>
      <c r="F40" s="110"/>
      <c r="G40" s="110"/>
      <c r="H40" s="110"/>
      <c r="I40" s="110"/>
      <c r="J40" s="110"/>
      <c r="K40" s="110"/>
      <c r="L40" s="110"/>
      <c r="M40" s="110"/>
      <c r="N40" s="110"/>
      <c r="O40" s="110"/>
      <c r="P40" s="110"/>
      <c r="Q40" s="110"/>
      <c r="R40" s="110"/>
      <c r="S40" s="110"/>
      <c r="T40" s="110"/>
      <c r="U40" s="111"/>
      <c r="V40" s="3"/>
    </row>
    <row r="41" spans="1:22" x14ac:dyDescent="0.35">
      <c r="A41" s="3"/>
      <c r="B41" s="109"/>
      <c r="C41" s="110"/>
      <c r="D41" s="110"/>
      <c r="E41" s="110"/>
      <c r="F41" s="110"/>
      <c r="G41" s="110"/>
      <c r="H41" s="110"/>
      <c r="I41" s="110"/>
      <c r="J41" s="110"/>
      <c r="K41" s="110"/>
      <c r="L41" s="110"/>
      <c r="M41" s="110"/>
      <c r="N41" s="110"/>
      <c r="O41" s="110"/>
      <c r="P41" s="110"/>
      <c r="Q41" s="110"/>
      <c r="R41" s="110"/>
      <c r="S41" s="110"/>
      <c r="T41" s="110"/>
      <c r="U41" s="111"/>
      <c r="V41" s="3"/>
    </row>
    <row r="42" spans="1:22" x14ac:dyDescent="0.35">
      <c r="A42" s="3"/>
      <c r="B42" s="109"/>
      <c r="C42" s="110"/>
      <c r="D42" s="110"/>
      <c r="E42" s="110"/>
      <c r="F42" s="110"/>
      <c r="G42" s="110"/>
      <c r="H42" s="110"/>
      <c r="I42" s="110"/>
      <c r="J42" s="110"/>
      <c r="K42" s="110"/>
      <c r="L42" s="110"/>
      <c r="M42" s="110"/>
      <c r="N42" s="110"/>
      <c r="O42" s="110"/>
      <c r="P42" s="110"/>
      <c r="Q42" s="110"/>
      <c r="R42" s="110"/>
      <c r="S42" s="110"/>
      <c r="T42" s="110"/>
      <c r="U42" s="111"/>
      <c r="V42" s="3"/>
    </row>
    <row r="43" spans="1:22" x14ac:dyDescent="0.35">
      <c r="A43" s="3"/>
      <c r="B43" s="109"/>
      <c r="C43" s="110"/>
      <c r="D43" s="110"/>
      <c r="E43" s="110"/>
      <c r="F43" s="110"/>
      <c r="G43" s="110"/>
      <c r="H43" s="110"/>
      <c r="I43" s="110"/>
      <c r="J43" s="110"/>
      <c r="K43" s="110"/>
      <c r="L43" s="110"/>
      <c r="M43" s="110"/>
      <c r="N43" s="110"/>
      <c r="O43" s="110"/>
      <c r="P43" s="110"/>
      <c r="Q43" s="110"/>
      <c r="R43" s="110"/>
      <c r="S43" s="110"/>
      <c r="T43" s="110"/>
      <c r="U43" s="111"/>
      <c r="V43" s="3"/>
    </row>
    <row r="44" spans="1:22" x14ac:dyDescent="0.35">
      <c r="A44" s="3"/>
      <c r="B44" s="109"/>
      <c r="C44" s="110"/>
      <c r="D44" s="110"/>
      <c r="E44" s="110"/>
      <c r="F44" s="110"/>
      <c r="G44" s="110"/>
      <c r="H44" s="110"/>
      <c r="I44" s="110"/>
      <c r="J44" s="110"/>
      <c r="K44" s="110"/>
      <c r="L44" s="110"/>
      <c r="M44" s="110"/>
      <c r="N44" s="110"/>
      <c r="O44" s="110"/>
      <c r="P44" s="110"/>
      <c r="Q44" s="110"/>
      <c r="R44" s="110"/>
      <c r="S44" s="110"/>
      <c r="T44" s="110"/>
      <c r="U44" s="111"/>
      <c r="V44" s="3"/>
    </row>
    <row r="45" spans="1:22" x14ac:dyDescent="0.35">
      <c r="A45" s="3"/>
      <c r="B45" s="109"/>
      <c r="C45" s="110"/>
      <c r="D45" s="110"/>
      <c r="E45" s="110"/>
      <c r="F45" s="110"/>
      <c r="G45" s="110"/>
      <c r="H45" s="110"/>
      <c r="I45" s="110"/>
      <c r="J45" s="110"/>
      <c r="K45" s="110"/>
      <c r="L45" s="110"/>
      <c r="M45" s="110"/>
      <c r="N45" s="110"/>
      <c r="O45" s="110"/>
      <c r="P45" s="110"/>
      <c r="Q45" s="110"/>
      <c r="R45" s="110"/>
      <c r="S45" s="110"/>
      <c r="T45" s="110"/>
      <c r="U45" s="111"/>
      <c r="V45" s="3"/>
    </row>
    <row r="46" spans="1:22" x14ac:dyDescent="0.35">
      <c r="A46" s="3"/>
      <c r="B46" s="109"/>
      <c r="C46" s="110"/>
      <c r="D46" s="110"/>
      <c r="E46" s="110"/>
      <c r="F46" s="110"/>
      <c r="G46" s="110"/>
      <c r="H46" s="110"/>
      <c r="I46" s="110"/>
      <c r="J46" s="110"/>
      <c r="K46" s="110"/>
      <c r="L46" s="110"/>
      <c r="M46" s="110"/>
      <c r="N46" s="110"/>
      <c r="O46" s="110"/>
      <c r="P46" s="110"/>
      <c r="Q46" s="110"/>
      <c r="R46" s="110"/>
      <c r="S46" s="110"/>
      <c r="T46" s="110"/>
      <c r="U46" s="111"/>
      <c r="V46" s="3"/>
    </row>
    <row r="47" spans="1:22" x14ac:dyDescent="0.35">
      <c r="A47" s="3"/>
      <c r="B47" s="112"/>
      <c r="C47" s="113"/>
      <c r="D47" s="113"/>
      <c r="E47" s="113"/>
      <c r="F47" s="113"/>
      <c r="G47" s="113"/>
      <c r="H47" s="113"/>
      <c r="I47" s="113"/>
      <c r="J47" s="113"/>
      <c r="K47" s="113"/>
      <c r="L47" s="113"/>
      <c r="M47" s="113"/>
      <c r="N47" s="113"/>
      <c r="O47" s="113"/>
      <c r="P47" s="113"/>
      <c r="Q47" s="113"/>
      <c r="R47" s="113"/>
      <c r="S47" s="113"/>
      <c r="T47" s="113"/>
      <c r="U47" s="114"/>
      <c r="V47" s="3"/>
    </row>
    <row r="48" spans="1:22" x14ac:dyDescent="0.35">
      <c r="A48" s="3"/>
      <c r="B48" s="3"/>
      <c r="C48" s="3"/>
      <c r="D48" s="3"/>
      <c r="E48" s="3"/>
      <c r="F48" s="3"/>
      <c r="G48" s="3"/>
      <c r="H48" s="3"/>
      <c r="I48" s="3"/>
      <c r="J48" s="3"/>
      <c r="K48" s="3"/>
      <c r="L48" s="3"/>
      <c r="M48" s="3"/>
      <c r="N48" s="3"/>
      <c r="O48" s="3"/>
      <c r="P48" s="3"/>
      <c r="Q48" s="3"/>
      <c r="R48" s="3"/>
      <c r="S48" s="3"/>
      <c r="T48" s="3"/>
      <c r="U48" s="3"/>
      <c r="V48" s="3"/>
    </row>
    <row r="49" spans="1:22" ht="15.5" x14ac:dyDescent="0.35">
      <c r="A49" s="3"/>
      <c r="B49" s="5" t="s">
        <v>275</v>
      </c>
      <c r="C49" s="45"/>
      <c r="D49" s="45"/>
      <c r="E49" s="42"/>
      <c r="F49" s="42"/>
      <c r="G49" s="43"/>
      <c r="H49" s="42"/>
      <c r="I49" s="42"/>
      <c r="J49" s="42"/>
      <c r="K49" s="42"/>
      <c r="L49" s="42"/>
      <c r="M49" s="42"/>
      <c r="N49" s="43"/>
      <c r="O49" s="8"/>
      <c r="P49" s="8"/>
      <c r="Q49" s="43"/>
      <c r="R49" s="43"/>
      <c r="S49" s="43"/>
      <c r="T49" s="43"/>
      <c r="U49" s="43"/>
      <c r="V49" s="3"/>
    </row>
    <row r="50" spans="1:22" ht="6" customHeight="1" x14ac:dyDescent="0.35">
      <c r="A50" s="3"/>
      <c r="B50" s="3"/>
      <c r="C50" s="3"/>
      <c r="D50" s="3"/>
      <c r="E50" s="3"/>
      <c r="F50" s="3"/>
      <c r="G50" s="3"/>
      <c r="H50" s="3"/>
      <c r="I50" s="3"/>
      <c r="J50" s="3"/>
      <c r="K50" s="3"/>
      <c r="L50" s="3"/>
      <c r="M50" s="3"/>
      <c r="N50" s="3"/>
      <c r="O50" s="3"/>
      <c r="P50" s="3"/>
      <c r="Q50" s="3"/>
      <c r="R50" s="3"/>
      <c r="S50" s="3"/>
      <c r="T50" s="3"/>
      <c r="U50" s="3"/>
      <c r="V50" s="3"/>
    </row>
    <row r="51" spans="1:22" x14ac:dyDescent="0.35">
      <c r="A51" s="3"/>
      <c r="B51" s="43" t="s">
        <v>118</v>
      </c>
      <c r="C51" s="3"/>
      <c r="D51" s="3"/>
      <c r="E51" s="53">
        <v>2</v>
      </c>
      <c r="F51" s="3"/>
      <c r="G51" s="3"/>
      <c r="H51" s="3"/>
      <c r="I51" s="3"/>
      <c r="J51" s="3"/>
      <c r="K51" s="3"/>
      <c r="L51" s="3"/>
      <c r="M51" s="3"/>
      <c r="N51" s="3"/>
      <c r="O51" s="3"/>
      <c r="P51" s="3"/>
      <c r="Q51" s="3"/>
      <c r="R51" s="3"/>
      <c r="S51" s="3"/>
      <c r="T51" s="3"/>
      <c r="U51" s="3"/>
      <c r="V51" s="3"/>
    </row>
    <row r="52" spans="1:22" ht="6" customHeight="1" x14ac:dyDescent="0.35">
      <c r="A52" s="3"/>
      <c r="B52" s="3"/>
      <c r="C52" s="3"/>
      <c r="D52" s="3"/>
      <c r="E52" s="3"/>
      <c r="F52" s="3"/>
      <c r="G52" s="3"/>
      <c r="H52" s="3"/>
      <c r="I52" s="3"/>
      <c r="J52" s="3"/>
      <c r="K52" s="3"/>
      <c r="L52" s="3"/>
      <c r="M52" s="3"/>
      <c r="N52" s="3"/>
      <c r="O52" s="3"/>
      <c r="P52" s="3"/>
      <c r="Q52" s="3"/>
      <c r="R52" s="3"/>
      <c r="S52" s="3"/>
      <c r="T52" s="3"/>
      <c r="U52" s="3"/>
      <c r="V52" s="3"/>
    </row>
    <row r="53" spans="1:22" x14ac:dyDescent="0.35">
      <c r="A53" s="3"/>
      <c r="B53" s="97" t="str">
        <f>IF(E51="","",LOOKUP('Pg8'!E51,Níveis!B117:C121))</f>
        <v>Existe Fundo Estadual de Recursos Hídrico previsto em lei, mas o mesmo ainda não foi regulamentado.</v>
      </c>
      <c r="C53" s="98"/>
      <c r="D53" s="98"/>
      <c r="E53" s="98"/>
      <c r="F53" s="98"/>
      <c r="G53" s="98"/>
      <c r="H53" s="98"/>
      <c r="I53" s="98"/>
      <c r="J53" s="98"/>
      <c r="K53" s="98"/>
      <c r="L53" s="98"/>
      <c r="M53" s="98"/>
      <c r="N53" s="98"/>
      <c r="O53" s="98"/>
      <c r="P53" s="98"/>
      <c r="Q53" s="98"/>
      <c r="R53" s="98"/>
      <c r="S53" s="98"/>
      <c r="T53" s="98"/>
      <c r="U53" s="99"/>
      <c r="V53" s="3"/>
    </row>
    <row r="54" spans="1:22" x14ac:dyDescent="0.35">
      <c r="A54" s="3"/>
      <c r="B54" s="100"/>
      <c r="C54" s="101"/>
      <c r="D54" s="101"/>
      <c r="E54" s="101"/>
      <c r="F54" s="101"/>
      <c r="G54" s="101"/>
      <c r="H54" s="101"/>
      <c r="I54" s="101"/>
      <c r="J54" s="101"/>
      <c r="K54" s="101"/>
      <c r="L54" s="101"/>
      <c r="M54" s="101"/>
      <c r="N54" s="101"/>
      <c r="O54" s="101"/>
      <c r="P54" s="101"/>
      <c r="Q54" s="101"/>
      <c r="R54" s="101"/>
      <c r="S54" s="101"/>
      <c r="T54" s="101"/>
      <c r="U54" s="102"/>
      <c r="V54" s="3"/>
    </row>
    <row r="55" spans="1:22" x14ac:dyDescent="0.35">
      <c r="A55" s="3"/>
      <c r="B55" s="103"/>
      <c r="C55" s="104"/>
      <c r="D55" s="104"/>
      <c r="E55" s="104"/>
      <c r="F55" s="104"/>
      <c r="G55" s="104"/>
      <c r="H55" s="104"/>
      <c r="I55" s="104"/>
      <c r="J55" s="104"/>
      <c r="K55" s="104"/>
      <c r="L55" s="104"/>
      <c r="M55" s="104"/>
      <c r="N55" s="104"/>
      <c r="O55" s="104"/>
      <c r="P55" s="104"/>
      <c r="Q55" s="104"/>
      <c r="R55" s="104"/>
      <c r="S55" s="104"/>
      <c r="T55" s="104"/>
      <c r="U55" s="105"/>
      <c r="V55" s="3"/>
    </row>
    <row r="56" spans="1:22" ht="6" customHeight="1" x14ac:dyDescent="0.35">
      <c r="A56" s="3"/>
      <c r="B56" s="3"/>
      <c r="C56" s="3"/>
      <c r="D56" s="3"/>
      <c r="E56" s="3"/>
      <c r="F56" s="3"/>
      <c r="G56" s="3"/>
      <c r="H56" s="3"/>
      <c r="I56" s="3"/>
      <c r="J56" s="3"/>
      <c r="K56" s="3"/>
      <c r="L56" s="3"/>
      <c r="M56" s="3"/>
      <c r="N56" s="3"/>
      <c r="O56" s="3"/>
      <c r="P56" s="3"/>
      <c r="Q56" s="3"/>
      <c r="R56" s="3"/>
      <c r="S56" s="3"/>
      <c r="T56" s="3"/>
      <c r="U56" s="3"/>
      <c r="V56" s="3"/>
    </row>
    <row r="57" spans="1:22" x14ac:dyDescent="0.35">
      <c r="A57" s="3"/>
      <c r="B57" s="44" t="s">
        <v>250</v>
      </c>
      <c r="C57" s="3"/>
      <c r="D57" s="3"/>
      <c r="E57" s="3"/>
      <c r="F57" s="3"/>
      <c r="G57" s="3"/>
      <c r="H57" s="3"/>
      <c r="I57" s="3"/>
      <c r="J57" s="3"/>
      <c r="K57" s="3"/>
      <c r="L57" s="3"/>
      <c r="M57" s="3"/>
      <c r="N57" s="3"/>
      <c r="O57" s="3"/>
      <c r="P57" s="3"/>
      <c r="Q57" s="3"/>
      <c r="R57" s="3"/>
      <c r="S57" s="3"/>
      <c r="T57" s="3"/>
      <c r="U57" s="3"/>
      <c r="V57" s="3"/>
    </row>
    <row r="58" spans="1:22" ht="6" customHeight="1" x14ac:dyDescent="0.35">
      <c r="A58" s="3"/>
      <c r="B58" s="3"/>
      <c r="C58" s="3"/>
      <c r="D58" s="3"/>
      <c r="E58" s="3"/>
      <c r="F58" s="3"/>
      <c r="G58" s="3"/>
      <c r="H58" s="3"/>
      <c r="I58" s="3"/>
      <c r="J58" s="3"/>
      <c r="K58" s="3"/>
      <c r="L58" s="3"/>
      <c r="M58" s="3"/>
      <c r="N58" s="3"/>
      <c r="O58" s="3"/>
      <c r="P58" s="3"/>
      <c r="Q58" s="3"/>
      <c r="R58" s="3"/>
      <c r="S58" s="3"/>
      <c r="T58" s="3"/>
      <c r="U58" s="3"/>
      <c r="V58" s="3"/>
    </row>
    <row r="59" spans="1:22" x14ac:dyDescent="0.35">
      <c r="A59" s="3"/>
      <c r="B59" s="106" t="s">
        <v>369</v>
      </c>
      <c r="C59" s="107"/>
      <c r="D59" s="107"/>
      <c r="E59" s="107"/>
      <c r="F59" s="107"/>
      <c r="G59" s="107"/>
      <c r="H59" s="107"/>
      <c r="I59" s="107"/>
      <c r="J59" s="107"/>
      <c r="K59" s="107"/>
      <c r="L59" s="107"/>
      <c r="M59" s="107"/>
      <c r="N59" s="107"/>
      <c r="O59" s="107"/>
      <c r="P59" s="107"/>
      <c r="Q59" s="107"/>
      <c r="R59" s="107"/>
      <c r="S59" s="107"/>
      <c r="T59" s="107"/>
      <c r="U59" s="108"/>
      <c r="V59" s="3"/>
    </row>
    <row r="60" spans="1:22" x14ac:dyDescent="0.35">
      <c r="A60" s="3"/>
      <c r="B60" s="109"/>
      <c r="C60" s="110"/>
      <c r="D60" s="110"/>
      <c r="E60" s="110"/>
      <c r="F60" s="110"/>
      <c r="G60" s="110"/>
      <c r="H60" s="110"/>
      <c r="I60" s="110"/>
      <c r="J60" s="110"/>
      <c r="K60" s="110"/>
      <c r="L60" s="110"/>
      <c r="M60" s="110"/>
      <c r="N60" s="110"/>
      <c r="O60" s="110"/>
      <c r="P60" s="110"/>
      <c r="Q60" s="110"/>
      <c r="R60" s="110"/>
      <c r="S60" s="110"/>
      <c r="T60" s="110"/>
      <c r="U60" s="111"/>
      <c r="V60" s="3"/>
    </row>
    <row r="61" spans="1:22" x14ac:dyDescent="0.35">
      <c r="A61" s="3"/>
      <c r="B61" s="109"/>
      <c r="C61" s="110"/>
      <c r="D61" s="110"/>
      <c r="E61" s="110"/>
      <c r="F61" s="110"/>
      <c r="G61" s="110"/>
      <c r="H61" s="110"/>
      <c r="I61" s="110"/>
      <c r="J61" s="110"/>
      <c r="K61" s="110"/>
      <c r="L61" s="110"/>
      <c r="M61" s="110"/>
      <c r="N61" s="110"/>
      <c r="O61" s="110"/>
      <c r="P61" s="110"/>
      <c r="Q61" s="110"/>
      <c r="R61" s="110"/>
      <c r="S61" s="110"/>
      <c r="T61" s="110"/>
      <c r="U61" s="111"/>
      <c r="V61" s="3"/>
    </row>
    <row r="62" spans="1:22" x14ac:dyDescent="0.35">
      <c r="A62" s="3"/>
      <c r="B62" s="109"/>
      <c r="C62" s="110"/>
      <c r="D62" s="110"/>
      <c r="E62" s="110"/>
      <c r="F62" s="110"/>
      <c r="G62" s="110"/>
      <c r="H62" s="110"/>
      <c r="I62" s="110"/>
      <c r="J62" s="110"/>
      <c r="K62" s="110"/>
      <c r="L62" s="110"/>
      <c r="M62" s="110"/>
      <c r="N62" s="110"/>
      <c r="O62" s="110"/>
      <c r="P62" s="110"/>
      <c r="Q62" s="110"/>
      <c r="R62" s="110"/>
      <c r="S62" s="110"/>
      <c r="T62" s="110"/>
      <c r="U62" s="111"/>
      <c r="V62" s="3"/>
    </row>
    <row r="63" spans="1:22" x14ac:dyDescent="0.35">
      <c r="A63" s="3"/>
      <c r="B63" s="109"/>
      <c r="C63" s="110"/>
      <c r="D63" s="110"/>
      <c r="E63" s="110"/>
      <c r="F63" s="110"/>
      <c r="G63" s="110"/>
      <c r="H63" s="110"/>
      <c r="I63" s="110"/>
      <c r="J63" s="110"/>
      <c r="K63" s="110"/>
      <c r="L63" s="110"/>
      <c r="M63" s="110"/>
      <c r="N63" s="110"/>
      <c r="O63" s="110"/>
      <c r="P63" s="110"/>
      <c r="Q63" s="110"/>
      <c r="R63" s="110"/>
      <c r="S63" s="110"/>
      <c r="T63" s="110"/>
      <c r="U63" s="111"/>
      <c r="V63" s="3"/>
    </row>
    <row r="64" spans="1:22" x14ac:dyDescent="0.35">
      <c r="A64" s="3"/>
      <c r="B64" s="109"/>
      <c r="C64" s="110"/>
      <c r="D64" s="110"/>
      <c r="E64" s="110"/>
      <c r="F64" s="110"/>
      <c r="G64" s="110"/>
      <c r="H64" s="110"/>
      <c r="I64" s="110"/>
      <c r="J64" s="110"/>
      <c r="K64" s="110"/>
      <c r="L64" s="110"/>
      <c r="M64" s="110"/>
      <c r="N64" s="110"/>
      <c r="O64" s="110"/>
      <c r="P64" s="110"/>
      <c r="Q64" s="110"/>
      <c r="R64" s="110"/>
      <c r="S64" s="110"/>
      <c r="T64" s="110"/>
      <c r="U64" s="111"/>
      <c r="V64" s="3"/>
    </row>
    <row r="65" spans="1:22" x14ac:dyDescent="0.35">
      <c r="A65" s="3"/>
      <c r="B65" s="109"/>
      <c r="C65" s="110"/>
      <c r="D65" s="110"/>
      <c r="E65" s="110"/>
      <c r="F65" s="110"/>
      <c r="G65" s="110"/>
      <c r="H65" s="110"/>
      <c r="I65" s="110"/>
      <c r="J65" s="110"/>
      <c r="K65" s="110"/>
      <c r="L65" s="110"/>
      <c r="M65" s="110"/>
      <c r="N65" s="110"/>
      <c r="O65" s="110"/>
      <c r="P65" s="110"/>
      <c r="Q65" s="110"/>
      <c r="R65" s="110"/>
      <c r="S65" s="110"/>
      <c r="T65" s="110"/>
      <c r="U65" s="111"/>
      <c r="V65" s="3"/>
    </row>
    <row r="66" spans="1:22" x14ac:dyDescent="0.35">
      <c r="A66" s="3"/>
      <c r="B66" s="109"/>
      <c r="C66" s="110"/>
      <c r="D66" s="110"/>
      <c r="E66" s="110"/>
      <c r="F66" s="110"/>
      <c r="G66" s="110"/>
      <c r="H66" s="110"/>
      <c r="I66" s="110"/>
      <c r="J66" s="110"/>
      <c r="K66" s="110"/>
      <c r="L66" s="110"/>
      <c r="M66" s="110"/>
      <c r="N66" s="110"/>
      <c r="O66" s="110"/>
      <c r="P66" s="110"/>
      <c r="Q66" s="110"/>
      <c r="R66" s="110"/>
      <c r="S66" s="110"/>
      <c r="T66" s="110"/>
      <c r="U66" s="111"/>
      <c r="V66" s="3"/>
    </row>
    <row r="67" spans="1:22" x14ac:dyDescent="0.35">
      <c r="A67" s="3"/>
      <c r="B67" s="112"/>
      <c r="C67" s="113"/>
      <c r="D67" s="113"/>
      <c r="E67" s="113"/>
      <c r="F67" s="113"/>
      <c r="G67" s="113"/>
      <c r="H67" s="113"/>
      <c r="I67" s="113"/>
      <c r="J67" s="113"/>
      <c r="K67" s="113"/>
      <c r="L67" s="113"/>
      <c r="M67" s="113"/>
      <c r="N67" s="113"/>
      <c r="O67" s="113"/>
      <c r="P67" s="113"/>
      <c r="Q67" s="113"/>
      <c r="R67" s="113"/>
      <c r="S67" s="113"/>
      <c r="T67" s="113"/>
      <c r="U67" s="114"/>
      <c r="V67" s="3"/>
    </row>
    <row r="68" spans="1:22" x14ac:dyDescent="0.35">
      <c r="A68" s="3"/>
      <c r="B68" s="3"/>
      <c r="C68" s="3"/>
      <c r="D68" s="3"/>
      <c r="E68" s="3"/>
      <c r="F68" s="3"/>
      <c r="G68" s="3"/>
      <c r="H68" s="3"/>
      <c r="I68" s="3"/>
      <c r="J68" s="3"/>
      <c r="K68" s="3"/>
      <c r="L68" s="3"/>
      <c r="M68" s="3"/>
      <c r="N68" s="3"/>
      <c r="O68" s="3"/>
      <c r="P68" s="3"/>
      <c r="Q68" s="3"/>
      <c r="R68" s="3"/>
      <c r="S68" s="3"/>
      <c r="T68" s="3"/>
      <c r="U68" s="3"/>
      <c r="V68" s="3"/>
    </row>
    <row r="69" spans="1:22" ht="15.5" x14ac:dyDescent="0.35">
      <c r="A69" s="3"/>
      <c r="B69" s="5" t="s">
        <v>276</v>
      </c>
      <c r="C69" s="45"/>
      <c r="D69" s="45"/>
      <c r="E69" s="42"/>
      <c r="F69" s="42"/>
      <c r="G69" s="43"/>
      <c r="H69" s="42"/>
      <c r="I69" s="42"/>
      <c r="J69" s="42"/>
      <c r="K69" s="42"/>
      <c r="L69" s="42"/>
      <c r="M69" s="42"/>
      <c r="N69" s="43"/>
      <c r="O69" s="8"/>
      <c r="P69" s="8"/>
      <c r="Q69" s="43"/>
      <c r="R69" s="43"/>
      <c r="S69" s="43"/>
      <c r="T69" s="43"/>
      <c r="U69" s="43"/>
      <c r="V69" s="3"/>
    </row>
    <row r="70" spans="1:22" ht="6" customHeight="1" x14ac:dyDescent="0.35">
      <c r="A70" s="3"/>
      <c r="B70" s="3"/>
      <c r="C70" s="3"/>
      <c r="D70" s="3"/>
      <c r="E70" s="3"/>
      <c r="F70" s="3"/>
      <c r="G70" s="3"/>
      <c r="H70" s="3"/>
      <c r="I70" s="3"/>
      <c r="J70" s="3"/>
      <c r="K70" s="3"/>
      <c r="L70" s="3"/>
      <c r="M70" s="3"/>
      <c r="N70" s="3"/>
      <c r="O70" s="3"/>
      <c r="P70" s="3"/>
      <c r="Q70" s="3"/>
      <c r="R70" s="3"/>
      <c r="S70" s="3"/>
      <c r="T70" s="3"/>
      <c r="U70" s="3"/>
      <c r="V70" s="3"/>
    </row>
    <row r="71" spans="1:22" x14ac:dyDescent="0.35">
      <c r="A71" s="3"/>
      <c r="B71" s="43" t="s">
        <v>118</v>
      </c>
      <c r="C71" s="3"/>
      <c r="D71" s="3"/>
      <c r="E71" s="53">
        <v>3</v>
      </c>
      <c r="F71" s="3"/>
      <c r="G71" s="3"/>
      <c r="H71" s="3"/>
      <c r="I71" s="3"/>
      <c r="J71" s="3"/>
      <c r="K71" s="3"/>
      <c r="L71" s="3"/>
      <c r="M71" s="3"/>
      <c r="N71" s="3"/>
      <c r="O71" s="3"/>
      <c r="P71" s="3"/>
      <c r="Q71" s="3"/>
      <c r="R71" s="3"/>
      <c r="S71" s="3"/>
      <c r="T71" s="3"/>
      <c r="U71" s="3"/>
      <c r="V71" s="3"/>
    </row>
    <row r="72" spans="1:22" ht="6" customHeight="1" x14ac:dyDescent="0.35">
      <c r="A72" s="3"/>
      <c r="B72" s="3"/>
      <c r="C72" s="3"/>
      <c r="D72" s="3"/>
      <c r="E72" s="3"/>
      <c r="F72" s="3"/>
      <c r="G72" s="3"/>
      <c r="H72" s="3"/>
      <c r="I72" s="3"/>
      <c r="J72" s="3"/>
      <c r="K72" s="3"/>
      <c r="L72" s="3"/>
      <c r="M72" s="3"/>
      <c r="N72" s="3"/>
      <c r="O72" s="3"/>
      <c r="P72" s="3"/>
      <c r="Q72" s="3"/>
      <c r="R72" s="3"/>
      <c r="S72" s="3"/>
      <c r="T72" s="3"/>
      <c r="U72" s="3"/>
      <c r="V72" s="3"/>
    </row>
    <row r="73" spans="1:22" x14ac:dyDescent="0.35">
      <c r="A73" s="3"/>
      <c r="B73" s="97" t="str">
        <f>IF(E71="","",LOOKUP('Pg8'!E71,Níveis!B122:C124))</f>
        <v>Existem alguns programas e/ou projetos indutores para a gestão de recursos hídricos em nível estadual (ex. incentivos fiscais, pagamento por serviços ambientais, premiação de boas práticas, etc.), os quais contam com a participação e apoio dos atores sociais e da Administração Pública.</v>
      </c>
      <c r="C73" s="98"/>
      <c r="D73" s="98"/>
      <c r="E73" s="98"/>
      <c r="F73" s="98"/>
      <c r="G73" s="98"/>
      <c r="H73" s="98"/>
      <c r="I73" s="98"/>
      <c r="J73" s="98"/>
      <c r="K73" s="98"/>
      <c r="L73" s="98"/>
      <c r="M73" s="98"/>
      <c r="N73" s="98"/>
      <c r="O73" s="98"/>
      <c r="P73" s="98"/>
      <c r="Q73" s="98"/>
      <c r="R73" s="98"/>
      <c r="S73" s="98"/>
      <c r="T73" s="98"/>
      <c r="U73" s="99"/>
      <c r="V73" s="3"/>
    </row>
    <row r="74" spans="1:22" x14ac:dyDescent="0.35">
      <c r="A74" s="3"/>
      <c r="B74" s="100"/>
      <c r="C74" s="101"/>
      <c r="D74" s="101"/>
      <c r="E74" s="101"/>
      <c r="F74" s="101"/>
      <c r="G74" s="101"/>
      <c r="H74" s="101"/>
      <c r="I74" s="101"/>
      <c r="J74" s="101"/>
      <c r="K74" s="101"/>
      <c r="L74" s="101"/>
      <c r="M74" s="101"/>
      <c r="N74" s="101"/>
      <c r="O74" s="101"/>
      <c r="P74" s="101"/>
      <c r="Q74" s="101"/>
      <c r="R74" s="101"/>
      <c r="S74" s="101"/>
      <c r="T74" s="101"/>
      <c r="U74" s="102"/>
      <c r="V74" s="3"/>
    </row>
    <row r="75" spans="1:22" x14ac:dyDescent="0.35">
      <c r="A75" s="3"/>
      <c r="B75" s="103"/>
      <c r="C75" s="104"/>
      <c r="D75" s="104"/>
      <c r="E75" s="104"/>
      <c r="F75" s="104"/>
      <c r="G75" s="104"/>
      <c r="H75" s="104"/>
      <c r="I75" s="104"/>
      <c r="J75" s="104"/>
      <c r="K75" s="104"/>
      <c r="L75" s="104"/>
      <c r="M75" s="104"/>
      <c r="N75" s="104"/>
      <c r="O75" s="104"/>
      <c r="P75" s="104"/>
      <c r="Q75" s="104"/>
      <c r="R75" s="104"/>
      <c r="S75" s="104"/>
      <c r="T75" s="104"/>
      <c r="U75" s="105"/>
      <c r="V75" s="3"/>
    </row>
    <row r="76" spans="1:22" ht="6" customHeight="1" x14ac:dyDescent="0.35">
      <c r="A76" s="3"/>
      <c r="B76" s="3"/>
      <c r="C76" s="3"/>
      <c r="D76" s="3"/>
      <c r="E76" s="3"/>
      <c r="F76" s="3"/>
      <c r="G76" s="3"/>
      <c r="H76" s="3"/>
      <c r="I76" s="3"/>
      <c r="J76" s="3"/>
      <c r="K76" s="3"/>
      <c r="L76" s="3"/>
      <c r="M76" s="3"/>
      <c r="N76" s="3"/>
      <c r="O76" s="3"/>
      <c r="P76" s="3"/>
      <c r="Q76" s="3"/>
      <c r="R76" s="3"/>
      <c r="S76" s="3"/>
      <c r="T76" s="3"/>
      <c r="U76" s="3"/>
      <c r="V76" s="3"/>
    </row>
    <row r="77" spans="1:22" x14ac:dyDescent="0.35">
      <c r="A77" s="3"/>
      <c r="B77" s="44" t="s">
        <v>250</v>
      </c>
      <c r="C77" s="3"/>
      <c r="D77" s="3"/>
      <c r="E77" s="3"/>
      <c r="F77" s="3"/>
      <c r="G77" s="3"/>
      <c r="H77" s="3"/>
      <c r="I77" s="3"/>
      <c r="J77" s="3"/>
      <c r="K77" s="3"/>
      <c r="L77" s="3"/>
      <c r="M77" s="3"/>
      <c r="N77" s="3"/>
      <c r="O77" s="3"/>
      <c r="P77" s="3"/>
      <c r="Q77" s="3"/>
      <c r="R77" s="3"/>
      <c r="S77" s="3"/>
      <c r="T77" s="3"/>
      <c r="U77" s="3"/>
      <c r="V77" s="3"/>
    </row>
    <row r="78" spans="1:22" ht="6" customHeight="1" x14ac:dyDescent="0.35">
      <c r="A78" s="3"/>
      <c r="B78" s="3"/>
      <c r="C78" s="3"/>
      <c r="D78" s="3"/>
      <c r="E78" s="3"/>
      <c r="F78" s="3"/>
      <c r="G78" s="3"/>
      <c r="H78" s="3"/>
      <c r="I78" s="3"/>
      <c r="J78" s="3"/>
      <c r="K78" s="3"/>
      <c r="L78" s="3"/>
      <c r="M78" s="3"/>
      <c r="N78" s="3"/>
      <c r="O78" s="3"/>
      <c r="P78" s="3"/>
      <c r="Q78" s="3"/>
      <c r="R78" s="3"/>
      <c r="S78" s="3"/>
      <c r="T78" s="3"/>
      <c r="U78" s="3"/>
      <c r="V78" s="3"/>
    </row>
    <row r="79" spans="1:22" x14ac:dyDescent="0.35">
      <c r="A79" s="3"/>
      <c r="B79" s="106" t="s">
        <v>395</v>
      </c>
      <c r="C79" s="107"/>
      <c r="D79" s="107"/>
      <c r="E79" s="107"/>
      <c r="F79" s="107"/>
      <c r="G79" s="107"/>
      <c r="H79" s="107"/>
      <c r="I79" s="107"/>
      <c r="J79" s="107"/>
      <c r="K79" s="107"/>
      <c r="L79" s="107"/>
      <c r="M79" s="107"/>
      <c r="N79" s="107"/>
      <c r="O79" s="107"/>
      <c r="P79" s="107"/>
      <c r="Q79" s="107"/>
      <c r="R79" s="107"/>
      <c r="S79" s="107"/>
      <c r="T79" s="107"/>
      <c r="U79" s="108"/>
      <c r="V79" s="3"/>
    </row>
    <row r="80" spans="1:22" x14ac:dyDescent="0.35">
      <c r="A80" s="3"/>
      <c r="B80" s="109"/>
      <c r="C80" s="110"/>
      <c r="D80" s="110"/>
      <c r="E80" s="110"/>
      <c r="F80" s="110"/>
      <c r="G80" s="110"/>
      <c r="H80" s="110"/>
      <c r="I80" s="110"/>
      <c r="J80" s="110"/>
      <c r="K80" s="110"/>
      <c r="L80" s="110"/>
      <c r="M80" s="110"/>
      <c r="N80" s="110"/>
      <c r="O80" s="110"/>
      <c r="P80" s="110"/>
      <c r="Q80" s="110"/>
      <c r="R80" s="110"/>
      <c r="S80" s="110"/>
      <c r="T80" s="110"/>
      <c r="U80" s="111"/>
      <c r="V80" s="3"/>
    </row>
    <row r="81" spans="1:22" x14ac:dyDescent="0.35">
      <c r="A81" s="3"/>
      <c r="B81" s="109"/>
      <c r="C81" s="110"/>
      <c r="D81" s="110"/>
      <c r="E81" s="110"/>
      <c r="F81" s="110"/>
      <c r="G81" s="110"/>
      <c r="H81" s="110"/>
      <c r="I81" s="110"/>
      <c r="J81" s="110"/>
      <c r="K81" s="110"/>
      <c r="L81" s="110"/>
      <c r="M81" s="110"/>
      <c r="N81" s="110"/>
      <c r="O81" s="110"/>
      <c r="P81" s="110"/>
      <c r="Q81" s="110"/>
      <c r="R81" s="110"/>
      <c r="S81" s="110"/>
      <c r="T81" s="110"/>
      <c r="U81" s="111"/>
      <c r="V81" s="3"/>
    </row>
    <row r="82" spans="1:22" x14ac:dyDescent="0.35">
      <c r="A82" s="3"/>
      <c r="B82" s="109"/>
      <c r="C82" s="110"/>
      <c r="D82" s="110"/>
      <c r="E82" s="110"/>
      <c r="F82" s="110"/>
      <c r="G82" s="110"/>
      <c r="H82" s="110"/>
      <c r="I82" s="110"/>
      <c r="J82" s="110"/>
      <c r="K82" s="110"/>
      <c r="L82" s="110"/>
      <c r="M82" s="110"/>
      <c r="N82" s="110"/>
      <c r="O82" s="110"/>
      <c r="P82" s="110"/>
      <c r="Q82" s="110"/>
      <c r="R82" s="110"/>
      <c r="S82" s="110"/>
      <c r="T82" s="110"/>
      <c r="U82" s="111"/>
      <c r="V82" s="3"/>
    </row>
    <row r="83" spans="1:22" x14ac:dyDescent="0.35">
      <c r="A83" s="3"/>
      <c r="B83" s="109"/>
      <c r="C83" s="110"/>
      <c r="D83" s="110"/>
      <c r="E83" s="110"/>
      <c r="F83" s="110"/>
      <c r="G83" s="110"/>
      <c r="H83" s="110"/>
      <c r="I83" s="110"/>
      <c r="J83" s="110"/>
      <c r="K83" s="110"/>
      <c r="L83" s="110"/>
      <c r="M83" s="110"/>
      <c r="N83" s="110"/>
      <c r="O83" s="110"/>
      <c r="P83" s="110"/>
      <c r="Q83" s="110"/>
      <c r="R83" s="110"/>
      <c r="S83" s="110"/>
      <c r="T83" s="110"/>
      <c r="U83" s="111"/>
      <c r="V83" s="3"/>
    </row>
    <row r="84" spans="1:22" x14ac:dyDescent="0.35">
      <c r="A84" s="3"/>
      <c r="B84" s="109"/>
      <c r="C84" s="110"/>
      <c r="D84" s="110"/>
      <c r="E84" s="110"/>
      <c r="F84" s="110"/>
      <c r="G84" s="110"/>
      <c r="H84" s="110"/>
      <c r="I84" s="110"/>
      <c r="J84" s="110"/>
      <c r="K84" s="110"/>
      <c r="L84" s="110"/>
      <c r="M84" s="110"/>
      <c r="N84" s="110"/>
      <c r="O84" s="110"/>
      <c r="P84" s="110"/>
      <c r="Q84" s="110"/>
      <c r="R84" s="110"/>
      <c r="S84" s="110"/>
      <c r="T84" s="110"/>
      <c r="U84" s="111"/>
      <c r="V84" s="3"/>
    </row>
    <row r="85" spans="1:22" x14ac:dyDescent="0.35">
      <c r="A85" s="3"/>
      <c r="B85" s="109"/>
      <c r="C85" s="110"/>
      <c r="D85" s="110"/>
      <c r="E85" s="110"/>
      <c r="F85" s="110"/>
      <c r="G85" s="110"/>
      <c r="H85" s="110"/>
      <c r="I85" s="110"/>
      <c r="J85" s="110"/>
      <c r="K85" s="110"/>
      <c r="L85" s="110"/>
      <c r="M85" s="110"/>
      <c r="N85" s="110"/>
      <c r="O85" s="110"/>
      <c r="P85" s="110"/>
      <c r="Q85" s="110"/>
      <c r="R85" s="110"/>
      <c r="S85" s="110"/>
      <c r="T85" s="110"/>
      <c r="U85" s="111"/>
      <c r="V85" s="3"/>
    </row>
    <row r="86" spans="1:22" x14ac:dyDescent="0.35">
      <c r="A86" s="3"/>
      <c r="B86" s="109"/>
      <c r="C86" s="110"/>
      <c r="D86" s="110"/>
      <c r="E86" s="110"/>
      <c r="F86" s="110"/>
      <c r="G86" s="110"/>
      <c r="H86" s="110"/>
      <c r="I86" s="110"/>
      <c r="J86" s="110"/>
      <c r="K86" s="110"/>
      <c r="L86" s="110"/>
      <c r="M86" s="110"/>
      <c r="N86" s="110"/>
      <c r="O86" s="110"/>
      <c r="P86" s="110"/>
      <c r="Q86" s="110"/>
      <c r="R86" s="110"/>
      <c r="S86" s="110"/>
      <c r="T86" s="110"/>
      <c r="U86" s="111"/>
      <c r="V86" s="3"/>
    </row>
    <row r="87" spans="1:22" x14ac:dyDescent="0.35">
      <c r="A87" s="3"/>
      <c r="B87" s="112"/>
      <c r="C87" s="113"/>
      <c r="D87" s="113"/>
      <c r="E87" s="113"/>
      <c r="F87" s="113"/>
      <c r="G87" s="113"/>
      <c r="H87" s="113"/>
      <c r="I87" s="113"/>
      <c r="J87" s="113"/>
      <c r="K87" s="113"/>
      <c r="L87" s="113"/>
      <c r="M87" s="113"/>
      <c r="N87" s="113"/>
      <c r="O87" s="113"/>
      <c r="P87" s="113"/>
      <c r="Q87" s="113"/>
      <c r="R87" s="113"/>
      <c r="S87" s="113"/>
      <c r="T87" s="113"/>
      <c r="U87" s="114"/>
      <c r="V87" s="3"/>
    </row>
    <row r="88" spans="1:22" x14ac:dyDescent="0.35">
      <c r="A88" s="3"/>
      <c r="B88" s="46"/>
      <c r="C88" s="46"/>
      <c r="D88" s="46"/>
      <c r="E88" s="46"/>
      <c r="F88" s="46"/>
      <c r="G88" s="46"/>
      <c r="H88" s="46"/>
      <c r="I88" s="46"/>
      <c r="J88" s="46"/>
      <c r="K88" s="46"/>
      <c r="L88" s="46"/>
      <c r="M88" s="46"/>
      <c r="N88" s="46"/>
      <c r="O88" s="46"/>
      <c r="P88" s="46"/>
      <c r="Q88" s="46"/>
      <c r="R88" s="46"/>
      <c r="S88" s="46"/>
      <c r="T88" s="46"/>
      <c r="U88" s="46"/>
      <c r="V88" s="3"/>
    </row>
    <row r="89" spans="1:22" x14ac:dyDescent="0.35">
      <c r="A89" s="3"/>
      <c r="B89" s="3"/>
      <c r="C89" s="3"/>
      <c r="D89" s="3"/>
      <c r="E89" s="3"/>
      <c r="F89" s="3"/>
      <c r="G89" s="3"/>
      <c r="H89" s="3"/>
      <c r="I89" s="3"/>
      <c r="J89" s="3"/>
      <c r="K89" s="3"/>
      <c r="L89" s="3"/>
      <c r="M89" s="3"/>
      <c r="N89" s="3"/>
      <c r="O89" s="3"/>
      <c r="P89" s="3"/>
      <c r="Q89" s="3"/>
      <c r="R89" s="3"/>
      <c r="S89" s="3"/>
      <c r="T89" s="3"/>
      <c r="U89" s="3"/>
      <c r="V89" s="3"/>
    </row>
    <row r="90" spans="1:22" x14ac:dyDescent="0.35">
      <c r="A90" s="3"/>
      <c r="B90" s="115"/>
      <c r="C90" s="115"/>
      <c r="D90" s="115"/>
      <c r="E90" s="115"/>
      <c r="F90" s="115"/>
      <c r="G90" s="115"/>
      <c r="H90" s="115"/>
      <c r="I90" s="115"/>
      <c r="J90" s="115"/>
      <c r="K90" s="35"/>
      <c r="L90" s="35"/>
      <c r="M90" s="115"/>
      <c r="N90" s="115"/>
      <c r="O90" s="115"/>
      <c r="P90" s="115"/>
      <c r="Q90" s="115"/>
      <c r="R90" s="115"/>
      <c r="S90" s="115"/>
      <c r="T90" s="115"/>
      <c r="U90" s="115"/>
      <c r="V90" s="3"/>
    </row>
    <row r="91" spans="1:22" x14ac:dyDescent="0.35">
      <c r="A91" s="47" t="s">
        <v>345</v>
      </c>
      <c r="B91" s="1"/>
      <c r="C91" s="1"/>
      <c r="D91" s="1"/>
      <c r="E91" s="1"/>
      <c r="F91" s="1"/>
      <c r="G91" s="1"/>
      <c r="H91" s="1"/>
      <c r="I91" s="1"/>
      <c r="J91" s="1"/>
      <c r="K91" s="1"/>
      <c r="L91" s="1"/>
      <c r="M91" s="1"/>
      <c r="N91" s="1"/>
      <c r="O91" s="1"/>
      <c r="P91" s="1"/>
      <c r="Q91" s="1"/>
      <c r="R91" s="1"/>
      <c r="S91" s="1"/>
      <c r="T91" s="1"/>
      <c r="U91" s="1"/>
      <c r="V91" s="1"/>
    </row>
    <row r="92" spans="1:22" x14ac:dyDescent="0.35">
      <c r="A92" s="1"/>
      <c r="B92" s="1"/>
      <c r="C92" s="1"/>
      <c r="D92" s="1"/>
      <c r="E92" s="1"/>
      <c r="F92" s="1"/>
      <c r="G92" s="1"/>
      <c r="H92" s="1"/>
      <c r="I92" s="1"/>
      <c r="J92" s="1"/>
      <c r="K92" s="1"/>
      <c r="L92" s="1"/>
      <c r="M92" s="1"/>
      <c r="N92" s="1"/>
      <c r="O92" s="1"/>
      <c r="P92" s="1"/>
      <c r="Q92" s="1"/>
      <c r="R92" s="1"/>
      <c r="S92" s="1"/>
      <c r="T92" s="1"/>
      <c r="U92" s="1"/>
      <c r="V92" s="1"/>
    </row>
    <row r="93" spans="1:22" x14ac:dyDescent="0.35">
      <c r="A93" s="1"/>
      <c r="B93" s="1"/>
      <c r="C93" s="1"/>
      <c r="D93" s="1"/>
      <c r="E93" s="1"/>
      <c r="F93" s="1"/>
      <c r="G93" s="1"/>
      <c r="H93" s="1"/>
      <c r="I93" s="1"/>
      <c r="J93" s="1"/>
      <c r="K93" s="1"/>
      <c r="L93" s="1"/>
      <c r="M93" s="1"/>
      <c r="N93" s="1"/>
      <c r="O93" s="1"/>
      <c r="P93" s="1"/>
      <c r="Q93" s="1"/>
      <c r="R93" s="1"/>
      <c r="S93" s="1"/>
      <c r="T93" s="1"/>
      <c r="U93" s="1"/>
      <c r="V93" s="1"/>
    </row>
    <row r="94" spans="1:22" x14ac:dyDescent="0.35">
      <c r="A94" s="1"/>
      <c r="B94" s="1"/>
      <c r="C94" s="1"/>
      <c r="D94" s="1"/>
      <c r="E94" s="1"/>
      <c r="F94" s="1"/>
      <c r="G94" s="1"/>
      <c r="H94" s="1"/>
      <c r="I94" s="1"/>
      <c r="J94" s="1"/>
      <c r="K94" s="1"/>
      <c r="L94" s="1"/>
      <c r="M94" s="1"/>
      <c r="N94" s="1"/>
      <c r="O94" s="1"/>
      <c r="P94" s="1"/>
      <c r="Q94" s="1"/>
      <c r="R94" s="1"/>
      <c r="S94" s="1"/>
      <c r="T94" s="1"/>
      <c r="U94" s="1"/>
      <c r="V94" s="1"/>
    </row>
    <row r="95" spans="1:22" x14ac:dyDescent="0.35">
      <c r="A95" s="1"/>
      <c r="B95" s="1"/>
      <c r="C95" s="1"/>
      <c r="D95" s="1"/>
      <c r="E95" s="1"/>
      <c r="F95" s="1"/>
      <c r="G95" s="1"/>
      <c r="H95" s="1"/>
      <c r="I95" s="1"/>
      <c r="J95" s="1"/>
      <c r="K95" s="1"/>
      <c r="L95" s="1"/>
      <c r="M95" s="1"/>
      <c r="N95" s="1"/>
      <c r="O95" s="1"/>
      <c r="P95" s="1"/>
      <c r="Q95" s="1"/>
      <c r="R95" s="1"/>
      <c r="S95" s="1"/>
      <c r="T95" s="1"/>
      <c r="U95" s="1"/>
      <c r="V95" s="1"/>
    </row>
    <row r="96" spans="1:22" x14ac:dyDescent="0.35">
      <c r="A96" s="1"/>
      <c r="B96" s="1"/>
      <c r="C96" s="1"/>
      <c r="D96" s="1"/>
      <c r="E96" s="1"/>
      <c r="F96" s="1"/>
      <c r="G96" s="1"/>
      <c r="H96" s="1"/>
      <c r="I96" s="1"/>
      <c r="J96" s="1"/>
      <c r="K96" s="1"/>
      <c r="L96" s="1"/>
      <c r="M96" s="1"/>
      <c r="N96" s="1"/>
      <c r="O96" s="1"/>
      <c r="P96" s="1"/>
      <c r="Q96" s="1"/>
      <c r="R96" s="1"/>
      <c r="S96" s="1"/>
      <c r="T96" s="1"/>
      <c r="U96" s="1"/>
      <c r="V96" s="1"/>
    </row>
    <row r="97" spans="1:22" x14ac:dyDescent="0.35">
      <c r="A97" s="1"/>
      <c r="B97" s="1"/>
      <c r="C97" s="1"/>
      <c r="D97" s="1"/>
      <c r="E97" s="1"/>
      <c r="F97" s="1"/>
      <c r="G97" s="1"/>
      <c r="H97" s="1"/>
      <c r="I97" s="1"/>
      <c r="J97" s="1"/>
      <c r="K97" s="1"/>
      <c r="L97" s="1"/>
      <c r="M97" s="1"/>
      <c r="N97" s="1"/>
      <c r="O97" s="1"/>
      <c r="P97" s="1"/>
      <c r="Q97" s="1"/>
      <c r="R97" s="1"/>
      <c r="S97" s="1"/>
      <c r="T97" s="1"/>
      <c r="U97" s="1"/>
      <c r="V97" s="1"/>
    </row>
  </sheetData>
  <sheetProtection algorithmName="SHA-512" hashValue="B8ACUw0LlKYb0gzAMdj8YeVKlkkv2rttxVk/rnd7bxWR3k6QYs0h0/4GlcjsclHj5hic+SctCsE47tcsBTwAHg==" saltValue="NIsGXfNwcp+MbVylOKdQZQ==" spinCount="100000" sheet="1" objects="1" scenarios="1"/>
  <mergeCells count="14">
    <mergeCell ref="E2:R3"/>
    <mergeCell ref="E4:R5"/>
    <mergeCell ref="B13:U15"/>
    <mergeCell ref="B19:U27"/>
    <mergeCell ref="B90:J90"/>
    <mergeCell ref="M90:U90"/>
    <mergeCell ref="E6:R7"/>
    <mergeCell ref="B53:U55"/>
    <mergeCell ref="B59:U67"/>
    <mergeCell ref="B73:U75"/>
    <mergeCell ref="B79:U87"/>
    <mergeCell ref="B33:U35"/>
    <mergeCell ref="B39:U47"/>
    <mergeCell ref="S6:U7"/>
  </mergeCells>
  <conditionalFormatting sqref="S6:U7">
    <cfRule type="expression" dxfId="1" priority="1">
      <formula>$S$6&lt;&gt;""</formula>
    </cfRule>
  </conditionalFormatting>
  <dataValidations count="4">
    <dataValidation type="list" allowBlank="1" showInputMessage="1" showErrorMessage="1" sqref="E71 E11" xr:uid="{00000000-0002-0000-0800-000000000000}">
      <formula1>"1,2,3"</formula1>
    </dataValidation>
    <dataValidation operator="lessThan" showInputMessage="1" showErrorMessage="1" sqref="B19:U27" xr:uid="{00000000-0002-0000-0800-000001000000}"/>
    <dataValidation type="list" allowBlank="1" showInputMessage="1" showErrorMessage="1" sqref="E31" xr:uid="{00000000-0002-0000-0800-000002000000}">
      <formula1>"1,2,3,4"</formula1>
    </dataValidation>
    <dataValidation type="list" allowBlank="1" showInputMessage="1" showErrorMessage="1" sqref="E51" xr:uid="{00000000-0002-0000-0800-000003000000}">
      <formula1>"1,2,3,4,5"</formula1>
    </dataValidation>
  </dataValidations>
  <pageMargins left="0.511811024" right="0.511811024" top="0.78740157499999996" bottom="0.78740157499999996" header="0.31496062000000002" footer="0.31496062000000002"/>
  <pageSetup paperSize="9" scale="6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13</vt:i4>
      </vt:variant>
      <vt:variant>
        <vt:lpstr>Intervalos Nomeados</vt:lpstr>
      </vt:variant>
      <vt:variant>
        <vt:i4>10</vt:i4>
      </vt:variant>
    </vt:vector>
  </HeadingPairs>
  <TitlesOfParts>
    <vt:vector size="23" baseType="lpstr">
      <vt:lpstr>Inicial</vt:lpstr>
      <vt:lpstr>Pg1</vt:lpstr>
      <vt:lpstr>Pg2</vt:lpstr>
      <vt:lpstr>Pg3</vt:lpstr>
      <vt:lpstr>Pg4</vt:lpstr>
      <vt:lpstr>Pg5</vt:lpstr>
      <vt:lpstr>Pg6</vt:lpstr>
      <vt:lpstr>Pg7</vt:lpstr>
      <vt:lpstr>Pg8</vt:lpstr>
      <vt:lpstr>Resumo</vt:lpstr>
      <vt:lpstr>Níveis</vt:lpstr>
      <vt:lpstr>Níveis por Tipologia</vt:lpstr>
      <vt:lpstr>Variáveis</vt:lpstr>
      <vt:lpstr>Inicial!Area_de_impressao</vt:lpstr>
      <vt:lpstr>'Pg1'!Area_de_impressao</vt:lpstr>
      <vt:lpstr>'Pg2'!Area_de_impressao</vt:lpstr>
      <vt:lpstr>'Pg3'!Area_de_impressao</vt:lpstr>
      <vt:lpstr>'Pg4'!Area_de_impressao</vt:lpstr>
      <vt:lpstr>'Pg5'!Area_de_impressao</vt:lpstr>
      <vt:lpstr>'Pg6'!Area_de_impressao</vt:lpstr>
      <vt:lpstr>'Pg7'!Area_de_impressao</vt:lpstr>
      <vt:lpstr>'Pg8'!Area_de_impressao</vt:lpstr>
      <vt:lpstr>Resumo!Area_de_impressao</vt:lpstr>
    </vt:vector>
  </TitlesOfParts>
  <Company>Agência Nacional de Águas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Formulario Autoavaliação 2014-2013</dc:title>
  <dc:creator>Paulo Augusto Cunha Libanio</dc:creator>
  <dc:description>Direito Autoral: Agência Nacional de Águas
Desenvolvimento: Paulo Libânio
Para indicar problemas ou sugerir aperfeiçoamentos: paulo.libanio@ana.gov.br</dc:description>
  <cp:lastModifiedBy>Érica Yoshida de Freitas</cp:lastModifiedBy>
  <cp:lastPrinted>2019-02-08T18:35:07Z</cp:lastPrinted>
  <dcterms:created xsi:type="dcterms:W3CDTF">2012-07-11T13:00:23Z</dcterms:created>
  <dcterms:modified xsi:type="dcterms:W3CDTF">2019-04-15T15:03:42Z</dcterms:modified>
</cp:coreProperties>
</file>